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scal Löschner\Desktop\SciComm\Wordpress.com\Ressourcen\"/>
    </mc:Choice>
  </mc:AlternateContent>
  <xr:revisionPtr revIDLastSave="0" documentId="13_ncr:1_{B3E93214-40CC-4FE6-B651-007C40ADFCB9}" xr6:coauthVersionLast="46" xr6:coauthVersionMax="46" xr10:uidLastSave="{00000000-0000-0000-0000-000000000000}"/>
  <bookViews>
    <workbookView xWindow="-120" yWindow="-120" windowWidth="24240" windowHeight="13140" xr2:uid="{7EDE824A-481E-430F-9561-02C5049156FC}"/>
  </bookViews>
  <sheets>
    <sheet name="Instruction" sheetId="3" r:id="rId1"/>
    <sheet name="TAS-Diagram" sheetId="1" r:id="rId2"/>
    <sheet name="border values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1" i="2" l="1"/>
  <c r="H12" i="2"/>
  <c r="H13" i="2"/>
  <c r="H14" i="2"/>
  <c r="H15" i="2"/>
  <c r="H16" i="2"/>
  <c r="H17" i="2"/>
  <c r="H18" i="2"/>
  <c r="H19" i="2"/>
  <c r="H10" i="2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Z11" i="1"/>
  <c r="AE11" i="1"/>
  <c r="Z12" i="1"/>
  <c r="AE12" i="1"/>
  <c r="AE4" i="1"/>
  <c r="AE5" i="1"/>
  <c r="AE6" i="1"/>
  <c r="U4" i="1"/>
  <c r="Z4" i="1"/>
  <c r="U5" i="1"/>
  <c r="Z5" i="1"/>
  <c r="U6" i="1"/>
  <c r="Z6" i="1"/>
  <c r="P4" i="1"/>
  <c r="Z13" i="1" l="1"/>
  <c r="Z14" i="1"/>
  <c r="Z15" i="1"/>
  <c r="Z16" i="1"/>
  <c r="Z17" i="1"/>
  <c r="Z18" i="1"/>
  <c r="Z19" i="1"/>
  <c r="AE20" i="1"/>
  <c r="AE21" i="1"/>
  <c r="AE22" i="1"/>
  <c r="AE23" i="1"/>
  <c r="AE24" i="1"/>
  <c r="AE25" i="1"/>
  <c r="AE26" i="1"/>
  <c r="AE27" i="1"/>
  <c r="Z20" i="1"/>
  <c r="U17" i="1"/>
  <c r="U18" i="1"/>
  <c r="U19" i="1"/>
  <c r="AE13" i="1"/>
  <c r="Z7" i="1"/>
  <c r="AE34" i="1"/>
  <c r="AE33" i="1"/>
  <c r="AE32" i="1"/>
  <c r="AE31" i="1"/>
  <c r="AE30" i="1"/>
  <c r="AE29" i="1"/>
  <c r="AE28" i="1"/>
  <c r="AE19" i="1"/>
  <c r="AE18" i="1"/>
  <c r="AE17" i="1"/>
  <c r="AE16" i="1"/>
  <c r="AE15" i="1"/>
  <c r="AE14" i="1"/>
  <c r="AE10" i="1"/>
  <c r="AE9" i="1"/>
  <c r="AE8" i="1"/>
  <c r="AE7" i="1"/>
  <c r="Z8" i="1"/>
  <c r="Z9" i="1"/>
  <c r="Z1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P5" i="1"/>
  <c r="P6" i="1"/>
  <c r="P7" i="1"/>
  <c r="U7" i="1"/>
  <c r="U8" i="1"/>
  <c r="U9" i="1"/>
  <c r="U10" i="1"/>
  <c r="U11" i="1"/>
  <c r="U12" i="1"/>
  <c r="U13" i="1"/>
  <c r="U14" i="1"/>
  <c r="U15" i="1"/>
  <c r="U16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</calcChain>
</file>

<file path=xl/sharedStrings.xml><?xml version="1.0" encoding="utf-8"?>
<sst xmlns="http://schemas.openxmlformats.org/spreadsheetml/2006/main" count="52" uniqueCount="39">
  <si>
    <t>SiO2</t>
  </si>
  <si>
    <t>Si-undersat. Border left</t>
  </si>
  <si>
    <t>Si-undersat-sat border</t>
  </si>
  <si>
    <t>Si-sat-oversat border</t>
  </si>
  <si>
    <t>vertical 1</t>
  </si>
  <si>
    <t>vertical 2</t>
  </si>
  <si>
    <t>vertical 3</t>
  </si>
  <si>
    <t>Rhyo border</t>
  </si>
  <si>
    <t>Alkalis</t>
  </si>
  <si>
    <t>values for the borders</t>
  </si>
  <si>
    <t>How to enter data</t>
  </si>
  <si>
    <t>In order to use the spreadsheet, enter your data in the sheet "TAS-Diagram".</t>
  </si>
  <si>
    <t>1. Switch to the page "TAS-Diagram"</t>
  </si>
  <si>
    <t>2. Your data must be presented as wt% (weigth percent)</t>
  </si>
  <si>
    <t>3. You data should be recalculated to volatile-free. Either way, mention in your descriptive text wether or not your data are volatile-free.</t>
  </si>
  <si>
    <t>Na2O (wt%)</t>
  </si>
  <si>
    <t>K2O (wt%)</t>
  </si>
  <si>
    <t>SiO2 (wt%)</t>
  </si>
  <si>
    <r>
      <t xml:space="preserve">Symbole: </t>
    </r>
    <r>
      <rPr>
        <sz val="9"/>
        <color theme="1"/>
        <rFont val="Calibri"/>
        <family val="2"/>
      </rPr>
      <t>○</t>
    </r>
  </si>
  <si>
    <t>Miyashiro trendline</t>
  </si>
  <si>
    <t>Dataset I</t>
  </si>
  <si>
    <t>Dataset II</t>
  </si>
  <si>
    <t>Dataset III</t>
  </si>
  <si>
    <t>Dataset IV</t>
  </si>
  <si>
    <r>
      <t xml:space="preserve">Symbole: </t>
    </r>
    <r>
      <rPr>
        <sz val="11"/>
        <color rgb="FFFF0000"/>
        <rFont val="Calibri"/>
        <family val="2"/>
      </rPr>
      <t>▪</t>
    </r>
  </si>
  <si>
    <r>
      <t xml:space="preserve">Symbole: </t>
    </r>
    <r>
      <rPr>
        <sz val="11"/>
        <color rgb="FF0070C0"/>
        <rFont val="Calibri"/>
        <family val="2"/>
        <scheme val="minor"/>
      </rPr>
      <t>+</t>
    </r>
  </si>
  <si>
    <r>
      <t xml:space="preserve">Symbole: </t>
    </r>
    <r>
      <rPr>
        <sz val="11"/>
        <color theme="7"/>
        <rFont val="Calibri"/>
        <family val="2"/>
      </rPr>
      <t>•</t>
    </r>
  </si>
  <si>
    <t>TAS-Diagramme v1.3</t>
  </si>
  <si>
    <t>Now new: Trend line!</t>
  </si>
  <si>
    <t>4. As it is, you can enter four (4) datasets of 30 data points each. If you want to enter more, you will have to extend the area of the data space further down.</t>
  </si>
  <si>
    <r>
      <t>5. Enter you values of Na</t>
    </r>
    <r>
      <rPr>
        <sz val="9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O, K</t>
    </r>
    <r>
      <rPr>
        <sz val="9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 and SiO</t>
    </r>
    <r>
      <rPr>
        <sz val="9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. You will find exemplary values already written down. You can replace those.</t>
    </r>
  </si>
  <si>
    <t>References</t>
  </si>
  <si>
    <t>Miyashiro, A.: Nature of Alkalic Volcanic Rock Series. Contributions to Mineralogy and Petrology 66 (1978), pp. 91-104</t>
  </si>
  <si>
    <t>Irvine&amp;Barager Trend line</t>
  </si>
  <si>
    <t>Welcome to this Spreadsheet of the Total Alkali-Silica Diagram (TAS Diagram) based on Le Bas et al (1986) &amp; the Subalcalic/Alcalic separation lines by Miyashiro (1978; bright red line) and Irvine&amp;Barager (1971; dark red line).</t>
  </si>
  <si>
    <t>6. Please use one of the separation lines, delete the other one.</t>
  </si>
  <si>
    <t>7. That's it; enjoy your data.</t>
  </si>
  <si>
    <t xml:space="preserve">Le Bas, M. J., Le Maitre, R. W., Streckeisen, A. &amp; Zanettin, B.: A chemical classification of volcanic rocks based on the total alkali–silica diagram. Journal of Petrology 27 (1986), pp. 745–750 </t>
  </si>
  <si>
    <t xml:space="preserve">Irvine, T. N.; Barager, W.R.A.: A Guide to the Chemical Classification of the Common Volcanic Rocks. Canadian Journal of Earth Sciences 8 (1971), pp.  533-548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</si>
</sst>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 val="double"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  <font>
      <b/>
      <sz val="9"/>
      <name val="Geneva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</font>
    <font>
      <sz val="11"/>
      <color rgb="FF0070C0"/>
      <name val="Calibri"/>
      <family val="2"/>
      <scheme val="minor"/>
    </font>
    <font>
      <sz val="11"/>
      <color theme="7"/>
      <name val="Calibri"/>
      <family val="2"/>
    </font>
    <font>
      <sz val="11"/>
      <color theme="1"/>
      <name val=" 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0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2" fontId="0" fillId="0" borderId="0" xfId="0" applyNumberFormat="1"/>
    <xf numFmtId="2" fontId="0" fillId="2" borderId="5" xfId="0" applyNumberFormat="1" applyFill="1" applyBorder="1"/>
    <xf numFmtId="2" fontId="0" fillId="2" borderId="8" xfId="0" applyNumberFormat="1" applyFill="1" applyBorder="1"/>
    <xf numFmtId="2" fontId="0" fillId="3" borderId="8" xfId="0" applyNumberFormat="1" applyFill="1" applyBorder="1"/>
    <xf numFmtId="2" fontId="0" fillId="4" borderId="3" xfId="0" applyNumberFormat="1" applyFill="1" applyBorder="1"/>
    <xf numFmtId="2" fontId="0" fillId="2" borderId="4" xfId="0" applyNumberFormat="1" applyFill="1" applyBorder="1"/>
    <xf numFmtId="2" fontId="0" fillId="2" borderId="7" xfId="0" applyNumberFormat="1" applyFill="1" applyBorder="1"/>
    <xf numFmtId="2" fontId="0" fillId="3" borderId="7" xfId="0" applyNumberFormat="1" applyFill="1" applyBorder="1"/>
    <xf numFmtId="2" fontId="0" fillId="4" borderId="2" xfId="0" applyNumberFormat="1" applyFill="1" applyBorder="1"/>
    <xf numFmtId="2" fontId="0" fillId="2" borderId="1" xfId="0" applyNumberFormat="1" applyFill="1" applyBorder="1"/>
    <xf numFmtId="2" fontId="0" fillId="2" borderId="6" xfId="0" applyNumberFormat="1" applyFill="1" applyBorder="1"/>
    <xf numFmtId="2" fontId="0" fillId="3" borderId="6" xfId="0" applyNumberFormat="1" applyFill="1" applyBorder="1"/>
    <xf numFmtId="2" fontId="0" fillId="3" borderId="9" xfId="0" applyNumberFormat="1" applyFill="1" applyBorder="1"/>
    <xf numFmtId="2" fontId="6" fillId="0" borderId="0" xfId="0" applyNumberFormat="1" applyFont="1" applyFill="1" applyBorder="1" applyAlignment="1">
      <alignment horizontal="left" vertical="center" wrapText="1"/>
    </xf>
    <xf numFmtId="2" fontId="8" fillId="0" borderId="0" xfId="1" applyNumberFormat="1" applyFont="1" applyFill="1" applyBorder="1" applyAlignment="1">
      <alignment horizontal="left" vertical="top" wrapText="1"/>
    </xf>
    <xf numFmtId="2" fontId="0" fillId="0" borderId="0" xfId="0" applyNumberFormat="1" applyFill="1" applyBorder="1"/>
    <xf numFmtId="2" fontId="8" fillId="0" borderId="0" xfId="1" applyNumberFormat="1" applyFont="1" applyFill="1" applyBorder="1"/>
    <xf numFmtId="2" fontId="9" fillId="0" borderId="0" xfId="1" applyNumberFormat="1" applyFont="1" applyFill="1" applyBorder="1"/>
    <xf numFmtId="2" fontId="10" fillId="0" borderId="0" xfId="0" applyNumberFormat="1" applyFont="1" applyFill="1" applyBorder="1"/>
    <xf numFmtId="2" fontId="0" fillId="3" borderId="8" xfId="0" applyNumberFormat="1" applyFont="1" applyFill="1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Fill="1" applyBorder="1"/>
    <xf numFmtId="2" fontId="0" fillId="2" borderId="10" xfId="0" applyNumberFormat="1" applyFill="1" applyBorder="1"/>
    <xf numFmtId="2" fontId="0" fillId="3" borderId="10" xfId="0" applyNumberFormat="1" applyFill="1" applyBorder="1"/>
    <xf numFmtId="0" fontId="15" fillId="0" borderId="0" xfId="0" applyFont="1"/>
  </cellXfs>
  <cellStyles count="2">
    <cellStyle name="Normal 2" xfId="1" xr:uid="{244549DA-9FD8-4C2A-A537-D74A5E2C4575}"/>
    <cellStyle name="Standard" xfId="0" builtinId="0"/>
  </cellStyles>
  <dxfs count="0"/>
  <tableStyles count="0" defaultTableStyle="TableStyleMedium2" defaultPivotStyle="PivotStyleLight16"/>
  <colors>
    <mruColors>
      <color rgb="FF996633"/>
      <color rgb="FFFF9900"/>
      <color rgb="FFFF3300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3232377131698815E-2"/>
          <c:y val="3.0382648463548708E-2"/>
          <c:w val="0.88473070942339627"/>
          <c:h val="0.87536890601063355"/>
        </c:manualLayout>
      </c:layout>
      <c:scatterChart>
        <c:scatterStyle val="lineMarker"/>
        <c:varyColors val="0"/>
        <c:ser>
          <c:idx val="7"/>
          <c:order val="0"/>
          <c:tx>
            <c:strRef>
              <c:f>'TAS-Diagram'!$M$2</c:f>
              <c:strCache>
                <c:ptCount val="1"/>
                <c:pt idx="0">
                  <c:v>Dataset I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square"/>
            <c:size val="5"/>
            <c:spPr>
              <a:solidFill>
                <a:srgbClr val="FF0000"/>
              </a:solidFill>
              <a:ln w="9525">
                <a:solidFill>
                  <a:schemeClr val="tx1"/>
                </a:solidFill>
              </a:ln>
              <a:effectLst/>
            </c:spPr>
          </c:marker>
          <c:dPt>
            <c:idx val="4"/>
            <c:marker>
              <c:symbol val="diamond"/>
              <c:size val="6"/>
              <c:spPr>
                <a:solidFill>
                  <a:srgbClr val="FF0000"/>
                </a:solidFill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DDF9-487C-80E4-876D607049E0}"/>
              </c:ext>
            </c:extLst>
          </c:dPt>
          <c:dPt>
            <c:idx val="20"/>
            <c:marker>
              <c:symbol val="triangle"/>
              <c:size val="6"/>
              <c:spPr>
                <a:solidFill>
                  <a:srgbClr val="FF0000"/>
                </a:solidFill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7-A776-401E-BF5E-6A7EE8B05F7F}"/>
              </c:ext>
            </c:extLst>
          </c:dPt>
          <c:xVal>
            <c:numRef>
              <c:f>'TAS-Diagram'!$O$4:$O$34</c:f>
              <c:numCache>
                <c:formatCode>0.00</c:formatCode>
                <c:ptCount val="31"/>
                <c:pt idx="0">
                  <c:v>54.59280777321446</c:v>
                </c:pt>
                <c:pt idx="1">
                  <c:v>53.609503502893716</c:v>
                </c:pt>
                <c:pt idx="2">
                  <c:v>55.103066867772775</c:v>
                </c:pt>
              </c:numCache>
            </c:numRef>
          </c:xVal>
          <c:yVal>
            <c:numRef>
              <c:f>'TAS-Diagram'!$P$4:$P$34</c:f>
              <c:numCache>
                <c:formatCode>0.00</c:formatCode>
                <c:ptCount val="31"/>
                <c:pt idx="0">
                  <c:v>9.8567564860262422</c:v>
                </c:pt>
                <c:pt idx="1">
                  <c:v>11.524012590110674</c:v>
                </c:pt>
                <c:pt idx="2">
                  <c:v>10.507792860734041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3C5F-4CAF-A20C-7D3D12045C8E}"/>
            </c:ext>
          </c:extLst>
        </c:ser>
        <c:ser>
          <c:idx val="8"/>
          <c:order val="1"/>
          <c:tx>
            <c:v>Dataset II</c:v>
          </c:tx>
          <c:spPr>
            <a:ln w="25400" cap="rnd">
              <a:noFill/>
              <a:round/>
            </a:ln>
            <a:effectLst/>
          </c:spPr>
          <c:marker>
            <c:symbol val="plus"/>
            <c:size val="5"/>
            <c:spPr>
              <a:noFill/>
              <a:ln w="9525">
                <a:solidFill>
                  <a:srgbClr val="0070C0"/>
                </a:solidFill>
              </a:ln>
              <a:effectLst/>
            </c:spPr>
          </c:marker>
          <c:dPt>
            <c:idx val="14"/>
            <c:marker>
              <c:symbol val="plus"/>
              <c:size val="5"/>
              <c:spPr>
                <a:noFill/>
                <a:ln w="9525">
                  <a:solidFill>
                    <a:srgbClr val="0070C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8-A776-401E-BF5E-6A7EE8B05F7F}"/>
              </c:ext>
            </c:extLst>
          </c:dPt>
          <c:dPt>
            <c:idx val="17"/>
            <c:marker>
              <c:symbol val="plus"/>
              <c:size val="6"/>
              <c:spPr>
                <a:noFill/>
                <a:ln w="9525">
                  <a:solidFill>
                    <a:srgbClr val="0070C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C-2295-4625-8E08-E02AF77B6141}"/>
              </c:ext>
            </c:extLst>
          </c:dPt>
          <c:dPt>
            <c:idx val="27"/>
            <c:marker>
              <c:symbol val="plus"/>
              <c:size val="6"/>
              <c:spPr>
                <a:noFill/>
                <a:ln w="9525">
                  <a:solidFill>
                    <a:srgbClr val="0070C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B-A776-401E-BF5E-6A7EE8B05F7F}"/>
              </c:ext>
            </c:extLst>
          </c:dPt>
          <c:dPt>
            <c:idx val="28"/>
            <c:marker>
              <c:symbol val="plus"/>
              <c:size val="6"/>
              <c:spPr>
                <a:noFill/>
                <a:ln w="9525">
                  <a:solidFill>
                    <a:srgbClr val="0070C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A-A776-401E-BF5E-6A7EE8B05F7F}"/>
              </c:ext>
            </c:extLst>
          </c:dPt>
          <c:dPt>
            <c:idx val="29"/>
            <c:marker>
              <c:symbol val="plus"/>
              <c:size val="6"/>
              <c:spPr>
                <a:noFill/>
                <a:ln w="9525">
                  <a:solidFill>
                    <a:srgbClr val="0070C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9-A776-401E-BF5E-6A7EE8B05F7F}"/>
              </c:ext>
            </c:extLst>
          </c:dPt>
          <c:xVal>
            <c:numRef>
              <c:f>'TAS-Diagram'!$T$4:$T$34</c:f>
              <c:numCache>
                <c:formatCode>0.00</c:formatCode>
                <c:ptCount val="31"/>
                <c:pt idx="0">
                  <c:v>61.829025844930428</c:v>
                </c:pt>
                <c:pt idx="1">
                  <c:v>61.696401873816413</c:v>
                </c:pt>
                <c:pt idx="2">
                  <c:v>62.874850059976005</c:v>
                </c:pt>
                <c:pt idx="3">
                  <c:v>62.977867203219311</c:v>
                </c:pt>
                <c:pt idx="4">
                  <c:v>60.630395502911057</c:v>
                </c:pt>
                <c:pt idx="5">
                  <c:v>61.297584936553427</c:v>
                </c:pt>
                <c:pt idx="6">
                  <c:v>60.746720484359216</c:v>
                </c:pt>
                <c:pt idx="7">
                  <c:v>61.96213425129087</c:v>
                </c:pt>
                <c:pt idx="8">
                  <c:v>61.954978706144793</c:v>
                </c:pt>
                <c:pt idx="9">
                  <c:v>61.829025844930428</c:v>
                </c:pt>
                <c:pt idx="10">
                  <c:v>62.903877221324713</c:v>
                </c:pt>
                <c:pt idx="11">
                  <c:v>61.364553895841752</c:v>
                </c:pt>
              </c:numCache>
            </c:numRef>
          </c:xVal>
          <c:yVal>
            <c:numRef>
              <c:f>'TAS-Diagram'!$U$4:$U$34</c:f>
              <c:numCache>
                <c:formatCode>0.00</c:formatCode>
                <c:ptCount val="31"/>
                <c:pt idx="0">
                  <c:v>12.4155069582505</c:v>
                </c:pt>
                <c:pt idx="1">
                  <c:v>12.618359413934019</c:v>
                </c:pt>
                <c:pt idx="2">
                  <c:v>13.184726109556177</c:v>
                </c:pt>
                <c:pt idx="3">
                  <c:v>12.374245472837021</c:v>
                </c:pt>
                <c:pt idx="4">
                  <c:v>11.363180084320417</c:v>
                </c:pt>
                <c:pt idx="5">
                  <c:v>12.095783872288173</c:v>
                </c:pt>
                <c:pt idx="6">
                  <c:v>12.159434914228051</c:v>
                </c:pt>
                <c:pt idx="7">
                  <c:v>12.605042016806721</c:v>
                </c:pt>
                <c:pt idx="8">
                  <c:v>12.563374569052931</c:v>
                </c:pt>
                <c:pt idx="9">
                  <c:v>12.4155069582505</c:v>
                </c:pt>
                <c:pt idx="10">
                  <c:v>11.954765751211632</c:v>
                </c:pt>
                <c:pt idx="11">
                  <c:v>12.151796528058137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E77-4B16-8F7D-85D794277AA6}"/>
            </c:ext>
          </c:extLst>
        </c:ser>
        <c:ser>
          <c:idx val="9"/>
          <c:order val="2"/>
          <c:tx>
            <c:strRef>
              <c:f>'TAS-Diagram'!$W$2</c:f>
              <c:strCache>
                <c:ptCount val="1"/>
                <c:pt idx="0">
                  <c:v>Dataset III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noFill/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1E77-4B16-8F7D-85D794277AA6}"/>
              </c:ext>
            </c:extLst>
          </c:dPt>
          <c:dPt>
            <c:idx val="5"/>
            <c:marker>
              <c:symbol val="circle"/>
              <c:size val="6"/>
              <c:spPr>
                <a:noFill/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DDF9-487C-80E4-876D607049E0}"/>
              </c:ext>
            </c:extLst>
          </c:dPt>
          <c:xVal>
            <c:numRef>
              <c:f>'TAS-Diagram'!$Y$4:$Y$34</c:f>
              <c:numCache>
                <c:formatCode>0.00</c:formatCode>
                <c:ptCount val="31"/>
                <c:pt idx="0">
                  <c:v>59.227121380284544</c:v>
                </c:pt>
                <c:pt idx="1">
                  <c:v>59.205367504333246</c:v>
                </c:pt>
                <c:pt idx="2">
                  <c:v>58.559182604727575</c:v>
                </c:pt>
                <c:pt idx="3">
                  <c:v>59.648409714459895</c:v>
                </c:pt>
                <c:pt idx="4">
                  <c:v>59.26451220747645</c:v>
                </c:pt>
              </c:numCache>
            </c:numRef>
          </c:xVal>
          <c:yVal>
            <c:numRef>
              <c:f>'TAS-Diagram'!$Z$4:$Z$34</c:f>
              <c:numCache>
                <c:formatCode>0.00</c:formatCode>
                <c:ptCount val="31"/>
                <c:pt idx="0">
                  <c:v>10.473211583089498</c:v>
                </c:pt>
                <c:pt idx="1">
                  <c:v>10.689556261332827</c:v>
                </c:pt>
                <c:pt idx="2">
                  <c:v>11.248960629033146</c:v>
                </c:pt>
                <c:pt idx="3">
                  <c:v>10.557870135148864</c:v>
                </c:pt>
                <c:pt idx="4">
                  <c:v>10.627089453956033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1E77-4B16-8F7D-85D794277AA6}"/>
            </c:ext>
          </c:extLst>
        </c:ser>
        <c:ser>
          <c:idx val="0"/>
          <c:order val="4"/>
          <c:tx>
            <c:strRef>
              <c:f>'border values'!$A$3</c:f>
              <c:strCache>
                <c:ptCount val="1"/>
                <c:pt idx="0">
                  <c:v>Si-undersat. Border left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'border values'!$B$4:$B$9</c:f>
              <c:numCache>
                <c:formatCode>General</c:formatCode>
                <c:ptCount val="6"/>
                <c:pt idx="0">
                  <c:v>41</c:v>
                </c:pt>
                <c:pt idx="1">
                  <c:v>41</c:v>
                </c:pt>
                <c:pt idx="2">
                  <c:v>41</c:v>
                </c:pt>
                <c:pt idx="3">
                  <c:v>45</c:v>
                </c:pt>
                <c:pt idx="4">
                  <c:v>48.5</c:v>
                </c:pt>
                <c:pt idx="5">
                  <c:v>52.5</c:v>
                </c:pt>
              </c:numCache>
            </c:numRef>
          </c:xVal>
          <c:yVal>
            <c:numRef>
              <c:f>'border values'!$A$4:$A$9</c:f>
              <c:numCache>
                <c:formatCode>General</c:formatCode>
                <c:ptCount val="6"/>
                <c:pt idx="0">
                  <c:v>0.5</c:v>
                </c:pt>
                <c:pt idx="1">
                  <c:v>3</c:v>
                </c:pt>
                <c:pt idx="2">
                  <c:v>7</c:v>
                </c:pt>
                <c:pt idx="3">
                  <c:v>9.4</c:v>
                </c:pt>
                <c:pt idx="4">
                  <c:v>11.5</c:v>
                </c:pt>
                <c:pt idx="5">
                  <c:v>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2-3C5F-4CAF-A20C-7D3D12045C8E}"/>
            </c:ext>
          </c:extLst>
        </c:ser>
        <c:ser>
          <c:idx val="1"/>
          <c:order val="5"/>
          <c:tx>
            <c:strRef>
              <c:f>'border values'!$A$11</c:f>
              <c:strCache>
                <c:ptCount val="1"/>
                <c:pt idx="0">
                  <c:v>Si-undersat-sat border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Pt>
            <c:idx val="4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0-BDE2-4606-AEA5-93E73ACBF75A}"/>
              </c:ext>
            </c:extLst>
          </c:dPt>
          <c:xVal>
            <c:numRef>
              <c:f>'border values'!$B$12:$B$19</c:f>
              <c:numCache>
                <c:formatCode>General</c:formatCode>
                <c:ptCount val="8"/>
                <c:pt idx="0">
                  <c:v>45</c:v>
                </c:pt>
                <c:pt idx="1">
                  <c:v>45</c:v>
                </c:pt>
                <c:pt idx="2">
                  <c:v>45</c:v>
                </c:pt>
                <c:pt idx="3">
                  <c:v>49</c:v>
                </c:pt>
                <c:pt idx="4">
                  <c:v>53</c:v>
                </c:pt>
                <c:pt idx="5">
                  <c:v>57.8</c:v>
                </c:pt>
                <c:pt idx="6">
                  <c:v>61</c:v>
                </c:pt>
                <c:pt idx="7">
                  <c:v>63.8</c:v>
                </c:pt>
              </c:numCache>
            </c:numRef>
          </c:xVal>
          <c:yVal>
            <c:numRef>
              <c:f>'border values'!$A$12:$A$19</c:f>
              <c:numCache>
                <c:formatCode>General</c:formatCode>
                <c:ptCount val="8"/>
                <c:pt idx="0">
                  <c:v>0.5</c:v>
                </c:pt>
                <c:pt idx="1">
                  <c:v>3</c:v>
                </c:pt>
                <c:pt idx="2">
                  <c:v>5</c:v>
                </c:pt>
                <c:pt idx="3">
                  <c:v>7.3</c:v>
                </c:pt>
                <c:pt idx="4">
                  <c:v>9.3000000000000007</c:v>
                </c:pt>
                <c:pt idx="5">
                  <c:v>11.7</c:v>
                </c:pt>
                <c:pt idx="6">
                  <c:v>13.5</c:v>
                </c:pt>
                <c:pt idx="7">
                  <c:v>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3-3C5F-4CAF-A20C-7D3D12045C8E}"/>
            </c:ext>
          </c:extLst>
        </c:ser>
        <c:ser>
          <c:idx val="2"/>
          <c:order val="6"/>
          <c:tx>
            <c:strRef>
              <c:f>'border values'!$A$21</c:f>
              <c:strCache>
                <c:ptCount val="1"/>
                <c:pt idx="0">
                  <c:v>Si-sat-oversat border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BDE2-4606-AEA5-93E73ACBF75A}"/>
              </c:ext>
            </c:extLst>
          </c:dPt>
          <c:dPt>
            <c:idx val="2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2-BDE2-4606-AEA5-93E73ACBF75A}"/>
              </c:ext>
            </c:extLst>
          </c:dPt>
          <c:xVal>
            <c:numRef>
              <c:f>'border values'!$B$22:$B$28</c:f>
              <c:numCache>
                <c:formatCode>General</c:formatCode>
                <c:ptCount val="7"/>
                <c:pt idx="0">
                  <c:v>41</c:v>
                </c:pt>
                <c:pt idx="1">
                  <c:v>45</c:v>
                </c:pt>
                <c:pt idx="2">
                  <c:v>45</c:v>
                </c:pt>
                <c:pt idx="3">
                  <c:v>52</c:v>
                </c:pt>
                <c:pt idx="4">
                  <c:v>57</c:v>
                </c:pt>
                <c:pt idx="5">
                  <c:v>63</c:v>
                </c:pt>
                <c:pt idx="6">
                  <c:v>69</c:v>
                </c:pt>
              </c:numCache>
            </c:numRef>
          </c:xVal>
          <c:yVal>
            <c:numRef>
              <c:f>'border values'!$A$22:$A$28</c:f>
              <c:numCache>
                <c:formatCode>General</c:formatCode>
                <c:ptCount val="7"/>
                <c:pt idx="0">
                  <c:v>3</c:v>
                </c:pt>
                <c:pt idx="1">
                  <c:v>3</c:v>
                </c:pt>
                <c:pt idx="2">
                  <c:v>5</c:v>
                </c:pt>
                <c:pt idx="3">
                  <c:v>5</c:v>
                </c:pt>
                <c:pt idx="4">
                  <c:v>5.9</c:v>
                </c:pt>
                <c:pt idx="5">
                  <c:v>7</c:v>
                </c:pt>
                <c:pt idx="6">
                  <c:v>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4-3C5F-4CAF-A20C-7D3D12045C8E}"/>
            </c:ext>
          </c:extLst>
        </c:ser>
        <c:ser>
          <c:idx val="3"/>
          <c:order val="7"/>
          <c:tx>
            <c:strRef>
              <c:f>'border values'!$D$3</c:f>
              <c:strCache>
                <c:ptCount val="1"/>
                <c:pt idx="0">
                  <c:v>vertical 1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'border values'!$E$4:$E$7</c:f>
              <c:numCache>
                <c:formatCode>General</c:formatCode>
                <c:ptCount val="4"/>
                <c:pt idx="0">
                  <c:v>52</c:v>
                </c:pt>
                <c:pt idx="1">
                  <c:v>52</c:v>
                </c:pt>
                <c:pt idx="2">
                  <c:v>49</c:v>
                </c:pt>
                <c:pt idx="3">
                  <c:v>45</c:v>
                </c:pt>
              </c:numCache>
            </c:numRef>
          </c:xVal>
          <c:yVal>
            <c:numRef>
              <c:f>'border values'!$D$4:$D$7</c:f>
              <c:numCache>
                <c:formatCode>General</c:formatCode>
                <c:ptCount val="4"/>
                <c:pt idx="0">
                  <c:v>0.5</c:v>
                </c:pt>
                <c:pt idx="1">
                  <c:v>5</c:v>
                </c:pt>
                <c:pt idx="2">
                  <c:v>7.3</c:v>
                </c:pt>
                <c:pt idx="3">
                  <c:v>9.4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5-3C5F-4CAF-A20C-7D3D12045C8E}"/>
            </c:ext>
          </c:extLst>
        </c:ser>
        <c:ser>
          <c:idx val="4"/>
          <c:order val="8"/>
          <c:tx>
            <c:strRef>
              <c:f>'border values'!$D$9</c:f>
              <c:strCache>
                <c:ptCount val="1"/>
                <c:pt idx="0">
                  <c:v>vertical 2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'border values'!$E$10:$E$13</c:f>
              <c:numCache>
                <c:formatCode>General</c:formatCode>
                <c:ptCount val="4"/>
                <c:pt idx="0">
                  <c:v>57</c:v>
                </c:pt>
                <c:pt idx="1">
                  <c:v>57</c:v>
                </c:pt>
                <c:pt idx="2">
                  <c:v>53</c:v>
                </c:pt>
                <c:pt idx="3">
                  <c:v>48.5</c:v>
                </c:pt>
              </c:numCache>
            </c:numRef>
          </c:xVal>
          <c:yVal>
            <c:numRef>
              <c:f>'border values'!$D$10:$D$13</c:f>
              <c:numCache>
                <c:formatCode>General</c:formatCode>
                <c:ptCount val="4"/>
                <c:pt idx="0">
                  <c:v>0.7</c:v>
                </c:pt>
                <c:pt idx="1">
                  <c:v>5.9</c:v>
                </c:pt>
                <c:pt idx="2">
                  <c:v>9.3000000000000007</c:v>
                </c:pt>
                <c:pt idx="3">
                  <c:v>11.5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6-3C5F-4CAF-A20C-7D3D12045C8E}"/>
            </c:ext>
          </c:extLst>
        </c:ser>
        <c:ser>
          <c:idx val="5"/>
          <c:order val="9"/>
          <c:tx>
            <c:strRef>
              <c:f>'border values'!$D$15</c:f>
              <c:strCache>
                <c:ptCount val="1"/>
                <c:pt idx="0">
                  <c:v>vertical 3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'border values'!$E$16:$E$20</c:f>
              <c:numCache>
                <c:formatCode>General</c:formatCode>
                <c:ptCount val="5"/>
                <c:pt idx="0">
                  <c:v>63</c:v>
                </c:pt>
                <c:pt idx="1">
                  <c:v>63</c:v>
                </c:pt>
                <c:pt idx="2">
                  <c:v>57.8</c:v>
                </c:pt>
                <c:pt idx="3">
                  <c:v>52.5</c:v>
                </c:pt>
                <c:pt idx="4">
                  <c:v>50</c:v>
                </c:pt>
              </c:numCache>
            </c:numRef>
          </c:xVal>
          <c:yVal>
            <c:numRef>
              <c:f>'border values'!$D$16:$D$20</c:f>
              <c:numCache>
                <c:formatCode>General</c:formatCode>
                <c:ptCount val="5"/>
                <c:pt idx="0">
                  <c:v>1</c:v>
                </c:pt>
                <c:pt idx="1">
                  <c:v>7</c:v>
                </c:pt>
                <c:pt idx="2">
                  <c:v>11.7</c:v>
                </c:pt>
                <c:pt idx="3">
                  <c:v>14</c:v>
                </c:pt>
                <c:pt idx="4">
                  <c:v>15.083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7-3C5F-4CAF-A20C-7D3D12045C8E}"/>
            </c:ext>
          </c:extLst>
        </c:ser>
        <c:ser>
          <c:idx val="6"/>
          <c:order val="10"/>
          <c:tx>
            <c:strRef>
              <c:f>'border values'!$D$22</c:f>
              <c:strCache>
                <c:ptCount val="1"/>
                <c:pt idx="0">
                  <c:v>Rhyo border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'border values'!$E$23:$E$25</c:f>
              <c:numCache>
                <c:formatCode>General</c:formatCode>
                <c:ptCount val="3"/>
                <c:pt idx="0">
                  <c:v>76</c:v>
                </c:pt>
                <c:pt idx="1">
                  <c:v>69</c:v>
                </c:pt>
                <c:pt idx="2">
                  <c:v>69</c:v>
                </c:pt>
              </c:numCache>
            </c:numRef>
          </c:xVal>
          <c:yVal>
            <c:numRef>
              <c:f>'border values'!$D$23:$D$25</c:f>
              <c:numCache>
                <c:formatCode>General</c:formatCode>
                <c:ptCount val="3"/>
                <c:pt idx="0">
                  <c:v>1</c:v>
                </c:pt>
                <c:pt idx="1">
                  <c:v>8</c:v>
                </c:pt>
                <c:pt idx="2">
                  <c:v>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8-3C5F-4CAF-A20C-7D3D12045C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0893200"/>
        <c:axId val="459722608"/>
      </c:scatterChart>
      <c:scatterChart>
        <c:scatterStyle val="smoothMarker"/>
        <c:varyColors val="0"/>
        <c:ser>
          <c:idx val="11"/>
          <c:order val="3"/>
          <c:tx>
            <c:strRef>
              <c:f>'TAS-Diagram'!$AB$2</c:f>
              <c:strCache>
                <c:ptCount val="1"/>
                <c:pt idx="0">
                  <c:v>Dataset IV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'TAS-Diagram'!$AD$4:$AD$34</c:f>
              <c:numCache>
                <c:formatCode>0.00</c:formatCode>
                <c:ptCount val="31"/>
                <c:pt idx="0">
                  <c:v>59.292124634466077</c:v>
                </c:pt>
                <c:pt idx="1">
                  <c:v>59.345983044004846</c:v>
                </c:pt>
                <c:pt idx="2">
                  <c:v>60.155697098372258</c:v>
                </c:pt>
                <c:pt idx="3">
                  <c:v>61.199879409104589</c:v>
                </c:pt>
                <c:pt idx="4">
                  <c:v>59.420872712648311</c:v>
                </c:pt>
                <c:pt idx="5">
                  <c:v>61.347233360064152</c:v>
                </c:pt>
                <c:pt idx="6">
                  <c:v>61.348451103462239</c:v>
                </c:pt>
                <c:pt idx="7">
                  <c:v>58.817615121656942</c:v>
                </c:pt>
                <c:pt idx="8">
                  <c:v>58.698080633695554</c:v>
                </c:pt>
              </c:numCache>
            </c:numRef>
          </c:xVal>
          <c:yVal>
            <c:numRef>
              <c:f>'TAS-Diagram'!$AE$4:$AE$34</c:f>
              <c:numCache>
                <c:formatCode>0.00</c:formatCode>
                <c:ptCount val="31"/>
                <c:pt idx="0">
                  <c:v>13.098719370777456</c:v>
                </c:pt>
                <c:pt idx="1">
                  <c:v>15.129188534517562</c:v>
                </c:pt>
                <c:pt idx="2">
                  <c:v>14.518248913153371</c:v>
                </c:pt>
                <c:pt idx="3">
                  <c:v>14.048839312631893</c:v>
                </c:pt>
                <c:pt idx="4">
                  <c:v>14.166499095113615</c:v>
                </c:pt>
                <c:pt idx="5">
                  <c:v>14.334402566158779</c:v>
                </c:pt>
                <c:pt idx="6">
                  <c:v>14.719578862117839</c:v>
                </c:pt>
                <c:pt idx="7">
                  <c:v>14.568670822441181</c:v>
                </c:pt>
                <c:pt idx="8">
                  <c:v>14.278460444805528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8283-4772-AEAF-02C858DF77F1}"/>
            </c:ext>
          </c:extLst>
        </c:ser>
        <c:ser>
          <c:idx val="10"/>
          <c:order val="11"/>
          <c:tx>
            <c:strRef>
              <c:f>'border values'!$G$3</c:f>
              <c:strCache>
                <c:ptCount val="1"/>
                <c:pt idx="0">
                  <c:v>Miyashiro trendline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'border values'!$H$4:$H$7</c:f>
              <c:numCache>
                <c:formatCode>General</c:formatCode>
                <c:ptCount val="4"/>
                <c:pt idx="0">
                  <c:v>45</c:v>
                </c:pt>
                <c:pt idx="1">
                  <c:v>55</c:v>
                </c:pt>
                <c:pt idx="2">
                  <c:v>60</c:v>
                </c:pt>
                <c:pt idx="3">
                  <c:v>75</c:v>
                </c:pt>
              </c:numCache>
            </c:numRef>
          </c:xVal>
          <c:yVal>
            <c:numRef>
              <c:f>'border values'!$G$4:$G$7</c:f>
              <c:numCache>
                <c:formatCode>General</c:formatCode>
                <c:ptCount val="4"/>
                <c:pt idx="0">
                  <c:v>2.1</c:v>
                </c:pt>
                <c:pt idx="1">
                  <c:v>5.9</c:v>
                </c:pt>
                <c:pt idx="2">
                  <c:v>6.9</c:v>
                </c:pt>
                <c:pt idx="3">
                  <c:v>8.3000000000000007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7571-42E1-A3F1-DC0B8F945919}"/>
            </c:ext>
          </c:extLst>
        </c:ser>
        <c:ser>
          <c:idx val="12"/>
          <c:order val="12"/>
          <c:tx>
            <c:strRef>
              <c:f>'border values'!$G$9</c:f>
              <c:strCache>
                <c:ptCount val="1"/>
                <c:pt idx="0">
                  <c:v>Irvine&amp;Barager Trend line</c:v>
                </c:pt>
              </c:strCache>
            </c:strRef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'border values'!$H$10:$H$19</c:f>
              <c:numCache>
                <c:formatCode>0.00</c:formatCode>
                <c:ptCount val="10"/>
                <c:pt idx="0">
                  <c:v>40.99082631580189</c:v>
                </c:pt>
                <c:pt idx="1">
                  <c:v>41.558874610000004</c:v>
                </c:pt>
                <c:pt idx="2">
                  <c:v>43.275095039999997</c:v>
                </c:pt>
                <c:pt idx="3">
                  <c:v>45.470130689999998</c:v>
                </c:pt>
                <c:pt idx="4">
                  <c:v>48.184322559999998</c:v>
                </c:pt>
                <c:pt idx="5">
                  <c:v>51.016781249999994</c:v>
                </c:pt>
                <c:pt idx="6">
                  <c:v>53.72380416</c:v>
                </c:pt>
                <c:pt idx="7">
                  <c:v>56.575811889999976</c:v>
                </c:pt>
                <c:pt idx="8">
                  <c:v>60.472803839999969</c:v>
                </c:pt>
                <c:pt idx="9">
                  <c:v>112.7269862399998</c:v>
                </c:pt>
              </c:numCache>
            </c:numRef>
          </c:xVal>
          <c:yVal>
            <c:numRef>
              <c:f>'border values'!$G$10:$G$19</c:f>
              <c:numCache>
                <c:formatCode>General</c:formatCode>
                <c:ptCount val="10"/>
                <c:pt idx="0">
                  <c:v>0.7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9F51-4EB5-820E-8AF47CD8A9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0893200"/>
        <c:axId val="459722608"/>
        <c:extLst/>
      </c:scatterChart>
      <c:valAx>
        <c:axId val="460893200"/>
        <c:scaling>
          <c:orientation val="minMax"/>
          <c:max val="77"/>
          <c:min val="36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b="1">
                    <a:solidFill>
                      <a:sysClr val="windowText" lastClr="000000"/>
                    </a:solidFill>
                  </a:rPr>
                  <a:t>SiO</a:t>
                </a:r>
                <a:r>
                  <a:rPr lang="de-DE" b="1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b="1">
                    <a:solidFill>
                      <a:sysClr val="windowText" lastClr="000000"/>
                    </a:solidFill>
                  </a:rPr>
                  <a:t> [wt%]</a:t>
                </a:r>
              </a:p>
            </c:rich>
          </c:tx>
          <c:layout>
            <c:manualLayout>
              <c:xMode val="edge"/>
              <c:yMode val="edge"/>
              <c:x val="0.46497092539941076"/>
              <c:y val="0.9441941656528789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" sourceLinked="0"/>
        <c:majorTickMark val="out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59722608"/>
        <c:crosses val="autoZero"/>
        <c:crossBetween val="midCat"/>
        <c:majorUnit val="5"/>
        <c:minorUnit val="1"/>
      </c:valAx>
      <c:valAx>
        <c:axId val="459722608"/>
        <c:scaling>
          <c:orientation val="minMax"/>
          <c:max val="18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>
                    <a:solidFill>
                      <a:sysClr val="windowText" lastClr="000000"/>
                    </a:solidFill>
                  </a:rPr>
                  <a:t>Na</a:t>
                </a:r>
                <a:r>
                  <a:rPr lang="en-US" b="1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en-US" b="1">
                    <a:solidFill>
                      <a:sysClr val="windowText" lastClr="000000"/>
                    </a:solidFill>
                  </a:rPr>
                  <a:t>O + K</a:t>
                </a:r>
                <a:r>
                  <a:rPr lang="en-US" b="1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en-US" b="1">
                    <a:solidFill>
                      <a:sysClr val="windowText" lastClr="000000"/>
                    </a:solidFill>
                  </a:rPr>
                  <a:t>O [wt%]</a:t>
                </a:r>
              </a:p>
            </c:rich>
          </c:tx>
          <c:layout>
            <c:manualLayout>
              <c:xMode val="edge"/>
              <c:yMode val="edge"/>
              <c:x val="1.810129203864674E-2"/>
              <c:y val="0.376443767178066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0"/>
        <c:majorTickMark val="out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60893200"/>
        <c:crosses val="autoZero"/>
        <c:crossBetween val="midCat"/>
        <c:majorUnit val="2"/>
        <c:minorUnit val="1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438150</xdr:colOff>
      <xdr:row>3</xdr:row>
      <xdr:rowOff>123826</xdr:rowOff>
    </xdr:from>
    <xdr:to>
      <xdr:col>14</xdr:col>
      <xdr:colOff>666750</xdr:colOff>
      <xdr:row>6</xdr:row>
      <xdr:rowOff>19050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AF7E48D0-0D7F-4E43-B747-E40F2B9508B9}"/>
            </a:ext>
          </a:extLst>
        </xdr:cNvPr>
        <xdr:cNvSpPr txBox="1"/>
      </xdr:nvSpPr>
      <xdr:spPr>
        <a:xfrm>
          <a:off x="8058150" y="695326"/>
          <a:ext cx="3276600" cy="46672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de-DE" sz="1100" b="1">
              <a:solidFill>
                <a:srgbClr val="C00000"/>
              </a:solidFill>
            </a:rPr>
            <a:t>Do not edit the values in the orange column (Alkali) and in the "border values" sheet.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</xdr:colOff>
      <xdr:row>0</xdr:row>
      <xdr:rowOff>23811</xdr:rowOff>
    </xdr:from>
    <xdr:to>
      <xdr:col>11</xdr:col>
      <xdr:colOff>584079</xdr:colOff>
      <xdr:row>34</xdr:row>
      <xdr:rowOff>188301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E8AA77E9-EB4C-46DB-9600-496CF122ACB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0.55614</cdr:x>
      <cdr:y>0.69989</cdr:y>
    </cdr:from>
    <cdr:to>
      <cdr:x>0.6534</cdr:x>
      <cdr:y>0.74851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F7766EF0-FD26-452E-BFD3-8BDDDB48B0AC}"/>
            </a:ext>
          </a:extLst>
        </cdr:cNvPr>
        <cdr:cNvSpPr txBox="1"/>
      </cdr:nvSpPr>
      <cdr:spPr>
        <a:xfrm xmlns:a="http://schemas.openxmlformats.org/drawingml/2006/main">
          <a:off x="4248152" y="3983232"/>
          <a:ext cx="742933" cy="27670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Andesite</a:t>
          </a:r>
        </a:p>
      </cdr:txBody>
    </cdr:sp>
  </cdr:relSizeAnchor>
  <cdr:relSizeAnchor xmlns:cdr="http://schemas.openxmlformats.org/drawingml/2006/chartDrawing">
    <cdr:from>
      <cdr:x>0.72074</cdr:x>
      <cdr:y>0.66807</cdr:y>
    </cdr:from>
    <cdr:to>
      <cdr:x>0.82299</cdr:x>
      <cdr:y>0.73345</cdr:y>
    </cdr:to>
    <cdr:sp macro="" textlink="">
      <cdr:nvSpPr>
        <cdr:cNvPr id="3" name="Textfeld 2">
          <a:extLst xmlns:a="http://schemas.openxmlformats.org/drawingml/2006/main">
            <a:ext uri="{FF2B5EF4-FFF2-40B4-BE49-F238E27FC236}">
              <a16:creationId xmlns:a16="http://schemas.microsoft.com/office/drawing/2014/main" id="{2E6C35A5-E9B7-4747-8BB4-871C0B16B98E}"/>
            </a:ext>
          </a:extLst>
        </cdr:cNvPr>
        <cdr:cNvSpPr txBox="1"/>
      </cdr:nvSpPr>
      <cdr:spPr>
        <a:xfrm xmlns:a="http://schemas.openxmlformats.org/drawingml/2006/main">
          <a:off x="5505474" y="3802092"/>
          <a:ext cx="781049" cy="37209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Dacite</a:t>
          </a:r>
        </a:p>
      </cdr:txBody>
    </cdr:sp>
  </cdr:relSizeAnchor>
  <cdr:relSizeAnchor xmlns:cdr="http://schemas.openxmlformats.org/drawingml/2006/chartDrawing">
    <cdr:from>
      <cdr:x>0.44017</cdr:x>
      <cdr:y>0.71165</cdr:y>
    </cdr:from>
    <cdr:to>
      <cdr:x>0.53619</cdr:x>
      <cdr:y>0.80386</cdr:y>
    </cdr:to>
    <cdr:sp macro="" textlink="">
      <cdr:nvSpPr>
        <cdr:cNvPr id="4" name="Textfeld 3">
          <a:extLst xmlns:a="http://schemas.openxmlformats.org/drawingml/2006/main">
            <a:ext uri="{FF2B5EF4-FFF2-40B4-BE49-F238E27FC236}">
              <a16:creationId xmlns:a16="http://schemas.microsoft.com/office/drawing/2014/main" id="{13FFEA6A-03FA-441B-8FA0-AF8479E2057D}"/>
            </a:ext>
          </a:extLst>
        </cdr:cNvPr>
        <cdr:cNvSpPr txBox="1"/>
      </cdr:nvSpPr>
      <cdr:spPr>
        <a:xfrm xmlns:a="http://schemas.openxmlformats.org/drawingml/2006/main">
          <a:off x="3362325" y="4043363"/>
          <a:ext cx="733425" cy="523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de-DE" sz="1100"/>
            <a:t>Basaltic</a:t>
          </a:r>
        </a:p>
        <a:p xmlns:a="http://schemas.openxmlformats.org/drawingml/2006/main">
          <a:pPr algn="ctr"/>
          <a:r>
            <a:rPr lang="de-DE" sz="1100"/>
            <a:t>Andesite</a:t>
          </a:r>
        </a:p>
      </cdr:txBody>
    </cdr:sp>
  </cdr:relSizeAnchor>
  <cdr:relSizeAnchor xmlns:cdr="http://schemas.openxmlformats.org/drawingml/2006/chartDrawing">
    <cdr:from>
      <cdr:x>0.18455</cdr:x>
      <cdr:y>0.78038</cdr:y>
    </cdr:from>
    <cdr:to>
      <cdr:x>0.2868</cdr:x>
      <cdr:y>0.86253</cdr:y>
    </cdr:to>
    <cdr:sp macro="" textlink="">
      <cdr:nvSpPr>
        <cdr:cNvPr id="5" name="Textfeld 4">
          <a:extLst xmlns:a="http://schemas.openxmlformats.org/drawingml/2006/main">
            <a:ext uri="{FF2B5EF4-FFF2-40B4-BE49-F238E27FC236}">
              <a16:creationId xmlns:a16="http://schemas.microsoft.com/office/drawing/2014/main" id="{D9CB319D-1534-4401-B9B7-8E069984E730}"/>
            </a:ext>
          </a:extLst>
        </cdr:cNvPr>
        <cdr:cNvSpPr txBox="1"/>
      </cdr:nvSpPr>
      <cdr:spPr>
        <a:xfrm xmlns:a="http://schemas.openxmlformats.org/drawingml/2006/main">
          <a:off x="1409700" y="4441289"/>
          <a:ext cx="781050" cy="4675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de-DE" sz="1100"/>
            <a:t>Picro-</a:t>
          </a:r>
          <a:br>
            <a:rPr lang="de-DE" sz="1100"/>
          </a:br>
          <a:r>
            <a:rPr lang="de-DE" sz="1100"/>
            <a:t>Basalt</a:t>
          </a:r>
        </a:p>
      </cdr:txBody>
    </cdr:sp>
  </cdr:relSizeAnchor>
  <cdr:relSizeAnchor xmlns:cdr="http://schemas.openxmlformats.org/drawingml/2006/chartDrawing">
    <cdr:from>
      <cdr:x>0.22445</cdr:x>
      <cdr:y>0.5456</cdr:y>
    </cdr:from>
    <cdr:to>
      <cdr:x>0.32171</cdr:x>
      <cdr:y>0.60093</cdr:y>
    </cdr:to>
    <cdr:sp macro="" textlink="">
      <cdr:nvSpPr>
        <cdr:cNvPr id="6" name="Textfeld 5">
          <a:extLst xmlns:a="http://schemas.openxmlformats.org/drawingml/2006/main">
            <a:ext uri="{FF2B5EF4-FFF2-40B4-BE49-F238E27FC236}">
              <a16:creationId xmlns:a16="http://schemas.microsoft.com/office/drawing/2014/main" id="{23D7F956-F917-4458-9DAF-076F10DC9061}"/>
            </a:ext>
          </a:extLst>
        </cdr:cNvPr>
        <cdr:cNvSpPr txBox="1"/>
      </cdr:nvSpPr>
      <cdr:spPr>
        <a:xfrm xmlns:a="http://schemas.openxmlformats.org/drawingml/2006/main">
          <a:off x="1714517" y="3105124"/>
          <a:ext cx="742932" cy="31489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Basanite</a:t>
          </a:r>
        </a:p>
      </cdr:txBody>
    </cdr:sp>
  </cdr:relSizeAnchor>
  <cdr:relSizeAnchor xmlns:cdr="http://schemas.openxmlformats.org/drawingml/2006/chartDrawing">
    <cdr:from>
      <cdr:x>0.29678</cdr:x>
      <cdr:y>0.43158</cdr:y>
    </cdr:from>
    <cdr:to>
      <cdr:x>0.43519</cdr:x>
      <cdr:y>0.50702</cdr:y>
    </cdr:to>
    <cdr:sp macro="" textlink="">
      <cdr:nvSpPr>
        <cdr:cNvPr id="7" name="Textfeld 6">
          <a:extLst xmlns:a="http://schemas.openxmlformats.org/drawingml/2006/main">
            <a:ext uri="{FF2B5EF4-FFF2-40B4-BE49-F238E27FC236}">
              <a16:creationId xmlns:a16="http://schemas.microsoft.com/office/drawing/2014/main" id="{3BC7F0A6-CCC8-43E9-8B6A-E0AD082D236F}"/>
            </a:ext>
          </a:extLst>
        </cdr:cNvPr>
        <cdr:cNvSpPr txBox="1"/>
      </cdr:nvSpPr>
      <cdr:spPr>
        <a:xfrm xmlns:a="http://schemas.openxmlformats.org/drawingml/2006/main">
          <a:off x="2266959" y="2456178"/>
          <a:ext cx="1057262" cy="4293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Phonotephrite</a:t>
          </a:r>
        </a:p>
      </cdr:txBody>
    </cdr:sp>
  </cdr:relSizeAnchor>
  <cdr:relSizeAnchor xmlns:cdr="http://schemas.openxmlformats.org/drawingml/2006/chartDrawing">
    <cdr:from>
      <cdr:x>0.38281</cdr:x>
      <cdr:y>0.29244</cdr:y>
    </cdr:from>
    <cdr:to>
      <cdr:x>0.52871</cdr:x>
      <cdr:y>0.36118</cdr:y>
    </cdr:to>
    <cdr:sp macro="" textlink="">
      <cdr:nvSpPr>
        <cdr:cNvPr id="8" name="Textfeld 7">
          <a:extLst xmlns:a="http://schemas.openxmlformats.org/drawingml/2006/main">
            <a:ext uri="{FF2B5EF4-FFF2-40B4-BE49-F238E27FC236}">
              <a16:creationId xmlns:a16="http://schemas.microsoft.com/office/drawing/2014/main" id="{DC61BB0A-710D-4B27-99C7-9F2BE22526B1}"/>
            </a:ext>
          </a:extLst>
        </cdr:cNvPr>
        <cdr:cNvSpPr txBox="1"/>
      </cdr:nvSpPr>
      <cdr:spPr>
        <a:xfrm xmlns:a="http://schemas.openxmlformats.org/drawingml/2006/main">
          <a:off x="2924166" y="1664348"/>
          <a:ext cx="1114475" cy="3912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Tephriphonolite</a:t>
          </a:r>
        </a:p>
      </cdr:txBody>
    </cdr:sp>
  </cdr:relSizeAnchor>
  <cdr:relSizeAnchor xmlns:cdr="http://schemas.openxmlformats.org/drawingml/2006/chartDrawing">
    <cdr:from>
      <cdr:x>0.48133</cdr:x>
      <cdr:y>0.19182</cdr:y>
    </cdr:from>
    <cdr:to>
      <cdr:x>0.61849</cdr:x>
      <cdr:y>0.26055</cdr:y>
    </cdr:to>
    <cdr:sp macro="" textlink="">
      <cdr:nvSpPr>
        <cdr:cNvPr id="9" name="Textfeld 8">
          <a:extLst xmlns:a="http://schemas.openxmlformats.org/drawingml/2006/main">
            <a:ext uri="{FF2B5EF4-FFF2-40B4-BE49-F238E27FC236}">
              <a16:creationId xmlns:a16="http://schemas.microsoft.com/office/drawing/2014/main" id="{0478281B-AA2E-4F0B-BA4E-674C9C45D0C9}"/>
            </a:ext>
          </a:extLst>
        </cdr:cNvPr>
        <cdr:cNvSpPr txBox="1"/>
      </cdr:nvSpPr>
      <cdr:spPr>
        <a:xfrm xmlns:a="http://schemas.openxmlformats.org/drawingml/2006/main">
          <a:off x="3676687" y="1091690"/>
          <a:ext cx="1047714" cy="39115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Phonolite</a:t>
          </a:r>
        </a:p>
      </cdr:txBody>
    </cdr:sp>
  </cdr:relSizeAnchor>
  <cdr:relSizeAnchor xmlns:cdr="http://schemas.openxmlformats.org/drawingml/2006/chartDrawing">
    <cdr:from>
      <cdr:x>0.2232</cdr:x>
      <cdr:y>0.27745</cdr:y>
    </cdr:from>
    <cdr:to>
      <cdr:x>0.38157</cdr:x>
      <cdr:y>0.35792</cdr:y>
    </cdr:to>
    <cdr:sp macro="" textlink="">
      <cdr:nvSpPr>
        <cdr:cNvPr id="10" name="Textfeld 9">
          <a:extLst xmlns:a="http://schemas.openxmlformats.org/drawingml/2006/main">
            <a:ext uri="{FF2B5EF4-FFF2-40B4-BE49-F238E27FC236}">
              <a16:creationId xmlns:a16="http://schemas.microsoft.com/office/drawing/2014/main" id="{EE9AE56F-13A7-426D-A11A-5F6EB4216403}"/>
            </a:ext>
          </a:extLst>
        </cdr:cNvPr>
        <cdr:cNvSpPr txBox="1"/>
      </cdr:nvSpPr>
      <cdr:spPr>
        <a:xfrm xmlns:a="http://schemas.openxmlformats.org/drawingml/2006/main">
          <a:off x="1704975" y="1576389"/>
          <a:ext cx="1209675" cy="457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Foidite</a:t>
          </a:r>
        </a:p>
      </cdr:txBody>
    </cdr:sp>
  </cdr:relSizeAnchor>
  <cdr:relSizeAnchor xmlns:cdr="http://schemas.openxmlformats.org/drawingml/2006/chartDrawing">
    <cdr:from>
      <cdr:x>0.30177</cdr:x>
      <cdr:y>0.61939</cdr:y>
    </cdr:from>
    <cdr:to>
      <cdr:x>0.43145</cdr:x>
      <cdr:y>0.66968</cdr:y>
    </cdr:to>
    <cdr:sp macro="" textlink="">
      <cdr:nvSpPr>
        <cdr:cNvPr id="11" name="Textfeld 10">
          <a:extLst xmlns:a="http://schemas.openxmlformats.org/drawingml/2006/main">
            <a:ext uri="{FF2B5EF4-FFF2-40B4-BE49-F238E27FC236}">
              <a16:creationId xmlns:a16="http://schemas.microsoft.com/office/drawing/2014/main" id="{0FDF2428-FEB1-4E94-8F8A-11958AEA569E}"/>
            </a:ext>
          </a:extLst>
        </cdr:cNvPr>
        <cdr:cNvSpPr txBox="1"/>
      </cdr:nvSpPr>
      <cdr:spPr>
        <a:xfrm xmlns:a="http://schemas.openxmlformats.org/drawingml/2006/main">
          <a:off x="2305085" y="3525066"/>
          <a:ext cx="990577" cy="2862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Trachybasalt</a:t>
          </a:r>
        </a:p>
      </cdr:txBody>
    </cdr:sp>
  </cdr:relSizeAnchor>
  <cdr:relSizeAnchor xmlns:cdr="http://schemas.openxmlformats.org/drawingml/2006/chartDrawing">
    <cdr:from>
      <cdr:x>0.38032</cdr:x>
      <cdr:y>0.53054</cdr:y>
    </cdr:from>
    <cdr:to>
      <cdr:x>0.52247</cdr:x>
      <cdr:y>0.61772</cdr:y>
    </cdr:to>
    <cdr:sp macro="" textlink="">
      <cdr:nvSpPr>
        <cdr:cNvPr id="12" name="Textfeld 11">
          <a:extLst xmlns:a="http://schemas.openxmlformats.org/drawingml/2006/main">
            <a:ext uri="{FF2B5EF4-FFF2-40B4-BE49-F238E27FC236}">
              <a16:creationId xmlns:a16="http://schemas.microsoft.com/office/drawing/2014/main" id="{96CC1B92-21B9-406F-A2F5-31E274F768C3}"/>
            </a:ext>
          </a:extLst>
        </cdr:cNvPr>
        <cdr:cNvSpPr txBox="1"/>
      </cdr:nvSpPr>
      <cdr:spPr>
        <a:xfrm xmlns:a="http://schemas.openxmlformats.org/drawingml/2006/main">
          <a:off x="2905116" y="3019383"/>
          <a:ext cx="1085830" cy="4961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de-DE" sz="1100"/>
            <a:t>Basaltic</a:t>
          </a:r>
          <a:br>
            <a:rPr lang="de-DE" sz="1100"/>
          </a:br>
          <a:r>
            <a:rPr lang="de-DE" sz="1100"/>
            <a:t>Trachyandesite</a:t>
          </a:r>
        </a:p>
      </cdr:txBody>
    </cdr:sp>
  </cdr:relSizeAnchor>
  <cdr:relSizeAnchor xmlns:cdr="http://schemas.openxmlformats.org/drawingml/2006/chartDrawing">
    <cdr:from>
      <cdr:x>0.48881</cdr:x>
      <cdr:y>0.48858</cdr:y>
    </cdr:from>
    <cdr:to>
      <cdr:x>0.63096</cdr:x>
      <cdr:y>0.56738</cdr:y>
    </cdr:to>
    <cdr:sp macro="" textlink="">
      <cdr:nvSpPr>
        <cdr:cNvPr id="13" name="Textfeld 12">
          <a:extLst xmlns:a="http://schemas.openxmlformats.org/drawingml/2006/main">
            <a:ext uri="{FF2B5EF4-FFF2-40B4-BE49-F238E27FC236}">
              <a16:creationId xmlns:a16="http://schemas.microsoft.com/office/drawing/2014/main" id="{889FA3C0-7616-4753-BAAD-3E4E2A50670D}"/>
            </a:ext>
          </a:extLst>
        </cdr:cNvPr>
        <cdr:cNvSpPr txBox="1"/>
      </cdr:nvSpPr>
      <cdr:spPr>
        <a:xfrm xmlns:a="http://schemas.openxmlformats.org/drawingml/2006/main">
          <a:off x="3733837" y="2780607"/>
          <a:ext cx="1085830" cy="44846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Trachyandesite</a:t>
          </a:r>
        </a:p>
      </cdr:txBody>
    </cdr:sp>
  </cdr:relSizeAnchor>
  <cdr:relSizeAnchor xmlns:cdr="http://schemas.openxmlformats.org/drawingml/2006/chartDrawing">
    <cdr:from>
      <cdr:x>0.66712</cdr:x>
      <cdr:y>0.40637</cdr:y>
    </cdr:from>
    <cdr:to>
      <cdr:x>0.76189</cdr:x>
      <cdr:y>0.47343</cdr:y>
    </cdr:to>
    <cdr:sp macro="" textlink="">
      <cdr:nvSpPr>
        <cdr:cNvPr id="14" name="Textfeld 13">
          <a:extLst xmlns:a="http://schemas.openxmlformats.org/drawingml/2006/main">
            <a:ext uri="{FF2B5EF4-FFF2-40B4-BE49-F238E27FC236}">
              <a16:creationId xmlns:a16="http://schemas.microsoft.com/office/drawing/2014/main" id="{27786E7B-6050-49D1-BF36-FED1139E6773}"/>
            </a:ext>
          </a:extLst>
        </cdr:cNvPr>
        <cdr:cNvSpPr txBox="1"/>
      </cdr:nvSpPr>
      <cdr:spPr>
        <a:xfrm xmlns:a="http://schemas.openxmlformats.org/drawingml/2006/main">
          <a:off x="5095860" y="2312735"/>
          <a:ext cx="723912" cy="3816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Trachyte</a:t>
          </a:r>
        </a:p>
      </cdr:txBody>
    </cdr:sp>
  </cdr:relSizeAnchor>
  <cdr:relSizeAnchor xmlns:cdr="http://schemas.openxmlformats.org/drawingml/2006/chartDrawing">
    <cdr:from>
      <cdr:x>0.818</cdr:x>
      <cdr:y>0.40418</cdr:y>
    </cdr:from>
    <cdr:to>
      <cdr:x>0.92898</cdr:x>
      <cdr:y>0.45272</cdr:y>
    </cdr:to>
    <cdr:sp macro="" textlink="">
      <cdr:nvSpPr>
        <cdr:cNvPr id="15" name="Textfeld 14">
          <a:extLst xmlns:a="http://schemas.openxmlformats.org/drawingml/2006/main">
            <a:ext uri="{FF2B5EF4-FFF2-40B4-BE49-F238E27FC236}">
              <a16:creationId xmlns:a16="http://schemas.microsoft.com/office/drawing/2014/main" id="{778E46FE-8210-4FC6-BC92-4573D79F62E9}"/>
            </a:ext>
          </a:extLst>
        </cdr:cNvPr>
        <cdr:cNvSpPr txBox="1"/>
      </cdr:nvSpPr>
      <cdr:spPr>
        <a:xfrm xmlns:a="http://schemas.openxmlformats.org/drawingml/2006/main">
          <a:off x="6248400" y="2300289"/>
          <a:ext cx="847725" cy="2762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Rhyolite</a:t>
          </a:r>
        </a:p>
      </cdr:txBody>
    </cdr:sp>
  </cdr:relSizeAnchor>
  <cdr:relSizeAnchor xmlns:cdr="http://schemas.openxmlformats.org/drawingml/2006/chartDrawing">
    <cdr:from>
      <cdr:x>0.31548</cdr:x>
      <cdr:y>0.7774</cdr:y>
    </cdr:from>
    <cdr:to>
      <cdr:x>0.40526</cdr:x>
      <cdr:y>0.841</cdr:y>
    </cdr:to>
    <cdr:sp macro="" textlink="">
      <cdr:nvSpPr>
        <cdr:cNvPr id="16" name="Textfeld 15">
          <a:extLst xmlns:a="http://schemas.openxmlformats.org/drawingml/2006/main">
            <a:ext uri="{FF2B5EF4-FFF2-40B4-BE49-F238E27FC236}">
              <a16:creationId xmlns:a16="http://schemas.microsoft.com/office/drawing/2014/main" id="{B24227E3-3821-46F0-8DEA-555ABA0E98D6}"/>
            </a:ext>
          </a:extLst>
        </cdr:cNvPr>
        <cdr:cNvSpPr txBox="1"/>
      </cdr:nvSpPr>
      <cdr:spPr>
        <a:xfrm xmlns:a="http://schemas.openxmlformats.org/drawingml/2006/main">
          <a:off x="2409850" y="4424346"/>
          <a:ext cx="685796" cy="3619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100"/>
            <a:t>Basalt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381000</xdr:colOff>
      <xdr:row>20</xdr:row>
      <xdr:rowOff>9525</xdr:rowOff>
    </xdr:from>
    <xdr:to>
      <xdr:col>9</xdr:col>
      <xdr:colOff>285750</xdr:colOff>
      <xdr:row>24</xdr:row>
      <xdr:rowOff>171450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09AC0D30-49DC-4DC7-B006-34F47B34E35C}"/>
            </a:ext>
          </a:extLst>
        </xdr:cNvPr>
        <xdr:cNvSpPr txBox="1"/>
      </xdr:nvSpPr>
      <xdr:spPr>
        <a:xfrm>
          <a:off x="4191000" y="3819525"/>
          <a:ext cx="2952750" cy="9239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de-DE" sz="2000" b="1">
              <a:solidFill>
                <a:srgbClr val="FF0000"/>
              </a:solidFill>
            </a:rPr>
            <a:t>Please do NOT change</a:t>
          </a:r>
          <a:r>
            <a:rPr lang="de-DE" sz="2000" b="1" baseline="0">
              <a:solidFill>
                <a:srgbClr val="FF0000"/>
              </a:solidFill>
            </a:rPr>
            <a:t> these values!</a:t>
          </a:r>
          <a:endParaRPr lang="de-DE" sz="2000" b="1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5958F-B4E5-472B-9222-F79E0325352D}">
  <dimension ref="A1:I24"/>
  <sheetViews>
    <sheetView tabSelected="1" workbookViewId="0">
      <selection activeCell="E27" sqref="E27"/>
    </sheetView>
  </sheetViews>
  <sheetFormatPr baseColWidth="10" defaultRowHeight="15"/>
  <sheetData>
    <row r="1" spans="1:9">
      <c r="A1" t="s">
        <v>27</v>
      </c>
      <c r="D1" t="s">
        <v>28</v>
      </c>
    </row>
    <row r="3" spans="1:9">
      <c r="A3" s="25" t="s">
        <v>34</v>
      </c>
      <c r="B3" s="25"/>
      <c r="C3" s="25"/>
      <c r="D3" s="25"/>
      <c r="E3" s="25"/>
      <c r="F3" s="25"/>
      <c r="G3" s="25"/>
      <c r="H3" s="25"/>
      <c r="I3" s="25"/>
    </row>
    <row r="4" spans="1:9">
      <c r="A4" s="25"/>
      <c r="B4" s="25"/>
      <c r="C4" s="25"/>
      <c r="D4" s="25"/>
      <c r="E4" s="25"/>
      <c r="F4" s="25"/>
      <c r="G4" s="25"/>
      <c r="H4" s="25"/>
      <c r="I4" s="25"/>
    </row>
    <row r="5" spans="1:9">
      <c r="A5" s="2" t="s">
        <v>11</v>
      </c>
      <c r="B5" s="2"/>
      <c r="C5" s="2"/>
      <c r="D5" s="2"/>
      <c r="E5" s="2"/>
      <c r="F5" s="2"/>
      <c r="G5" s="2"/>
      <c r="H5" s="3"/>
    </row>
    <row r="7" spans="1:9">
      <c r="A7" s="24" t="s">
        <v>10</v>
      </c>
      <c r="B7" s="24"/>
      <c r="C7" s="24"/>
    </row>
    <row r="9" spans="1:9">
      <c r="A9" t="s">
        <v>12</v>
      </c>
    </row>
    <row r="10" spans="1:9">
      <c r="A10" t="s">
        <v>13</v>
      </c>
    </row>
    <row r="11" spans="1:9">
      <c r="A11" t="s">
        <v>14</v>
      </c>
    </row>
    <row r="12" spans="1:9">
      <c r="A12" t="s">
        <v>29</v>
      </c>
    </row>
    <row r="13" spans="1:9">
      <c r="A13" t="s">
        <v>30</v>
      </c>
    </row>
    <row r="14" spans="1:9">
      <c r="A14" t="s">
        <v>35</v>
      </c>
    </row>
    <row r="15" spans="1:9">
      <c r="A15" t="s">
        <v>36</v>
      </c>
    </row>
    <row r="20" spans="1:1">
      <c r="A20" s="29" t="s">
        <v>31</v>
      </c>
    </row>
    <row r="21" spans="1:1">
      <c r="A21" s="29" t="s">
        <v>38</v>
      </c>
    </row>
    <row r="22" spans="1:1">
      <c r="A22" s="29" t="s">
        <v>37</v>
      </c>
    </row>
    <row r="23" spans="1:1">
      <c r="A23" s="29" t="s">
        <v>32</v>
      </c>
    </row>
    <row r="24" spans="1:1">
      <c r="A24" s="29"/>
    </row>
  </sheetData>
  <mergeCells count="2">
    <mergeCell ref="A7:C7"/>
    <mergeCell ref="A3:I4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0E80F-E15B-46BB-99FC-279E4BDE8263}">
  <dimension ref="E1:BO69"/>
  <sheetViews>
    <sheetView topLeftCell="A10" zoomScale="106" zoomScaleNormal="106" workbookViewId="0">
      <selection activeCell="E38" sqref="E38"/>
    </sheetView>
  </sheetViews>
  <sheetFormatPr baseColWidth="10" defaultRowHeight="15"/>
  <cols>
    <col min="1" max="39" width="11.42578125" style="4"/>
    <col min="41" max="51" width="11.42578125" style="4"/>
    <col min="53" max="16384" width="11.42578125" style="4"/>
  </cols>
  <sheetData>
    <row r="1" spans="13:67">
      <c r="AG1" s="19"/>
      <c r="AH1" s="19"/>
      <c r="AI1" s="19"/>
      <c r="AJ1" s="19"/>
      <c r="AK1" s="19"/>
      <c r="AL1" s="19"/>
      <c r="AM1" s="19"/>
      <c r="AN1" s="26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26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</row>
    <row r="2" spans="13:67">
      <c r="M2" s="4" t="s">
        <v>20</v>
      </c>
      <c r="N2" s="4" t="s">
        <v>24</v>
      </c>
      <c r="R2" s="4" t="s">
        <v>21</v>
      </c>
      <c r="S2" s="4" t="s">
        <v>25</v>
      </c>
      <c r="W2" s="4" t="s">
        <v>22</v>
      </c>
      <c r="X2" s="4" t="s">
        <v>18</v>
      </c>
      <c r="AB2" s="4" t="s">
        <v>23</v>
      </c>
      <c r="AC2" s="4" t="s">
        <v>26</v>
      </c>
      <c r="AG2" s="19"/>
      <c r="AH2" s="19"/>
      <c r="AI2" s="19"/>
      <c r="AJ2" s="19"/>
      <c r="AK2" s="19"/>
      <c r="AL2" s="19"/>
      <c r="AM2" s="19"/>
      <c r="AN2" s="26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26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</row>
    <row r="3" spans="13:67" ht="15.75" thickBot="1">
      <c r="M3" s="9" t="s">
        <v>15</v>
      </c>
      <c r="N3" s="10" t="s">
        <v>16</v>
      </c>
      <c r="O3" s="11" t="s">
        <v>17</v>
      </c>
      <c r="P3" s="12" t="s">
        <v>8</v>
      </c>
      <c r="R3" s="9" t="s">
        <v>15</v>
      </c>
      <c r="S3" s="10" t="s">
        <v>16</v>
      </c>
      <c r="T3" s="11" t="s">
        <v>17</v>
      </c>
      <c r="U3" s="12" t="s">
        <v>8</v>
      </c>
      <c r="W3" s="9" t="s">
        <v>15</v>
      </c>
      <c r="X3" s="10" t="s">
        <v>16</v>
      </c>
      <c r="Y3" s="11" t="s">
        <v>17</v>
      </c>
      <c r="Z3" s="12" t="s">
        <v>8</v>
      </c>
      <c r="AB3" s="9" t="s">
        <v>15</v>
      </c>
      <c r="AC3" s="10" t="s">
        <v>16</v>
      </c>
      <c r="AD3" s="11" t="s">
        <v>17</v>
      </c>
      <c r="AE3" s="12" t="s">
        <v>8</v>
      </c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26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</row>
    <row r="4" spans="13:67">
      <c r="M4" s="5">
        <v>1.8230992687568865</v>
      </c>
      <c r="N4" s="27">
        <v>8.0336572172693561</v>
      </c>
      <c r="O4" s="28">
        <v>54.59280777321446</v>
      </c>
      <c r="P4" s="8">
        <f>M4+N4</f>
        <v>9.8567564860262422</v>
      </c>
      <c r="R4" s="5">
        <v>6.2624254473161045</v>
      </c>
      <c r="S4" s="6">
        <v>6.1530815109343946</v>
      </c>
      <c r="T4" s="7">
        <v>61.829025844930428</v>
      </c>
      <c r="U4" s="8">
        <f>R4+S4</f>
        <v>12.4155069582505</v>
      </c>
      <c r="W4" s="5">
        <v>5.0751690041368187</v>
      </c>
      <c r="X4" s="6">
        <v>5.3980425789526798</v>
      </c>
      <c r="Y4" s="7">
        <v>59.227121380284544</v>
      </c>
      <c r="Z4" s="8">
        <f>W4+X4</f>
        <v>10.473211583089498</v>
      </c>
      <c r="AB4" s="5">
        <v>7.5829383886255934</v>
      </c>
      <c r="AC4" s="6">
        <v>5.5157809821518615</v>
      </c>
      <c r="AD4" s="7">
        <v>59.292124634466077</v>
      </c>
      <c r="AE4" s="8">
        <f t="shared" ref="AE4:AE13" si="0">AB4+AC4</f>
        <v>13.098719370777456</v>
      </c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26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</row>
    <row r="5" spans="13:67">
      <c r="M5" s="13">
        <v>3.9090262970859997</v>
      </c>
      <c r="N5" s="14">
        <v>7.6149862930246748</v>
      </c>
      <c r="O5" s="15">
        <v>53.609503502893716</v>
      </c>
      <c r="P5" s="8">
        <f t="shared" ref="P5:P34" si="1">M5+N5</f>
        <v>11.524012590110674</v>
      </c>
      <c r="R5" s="5">
        <v>6.3689823582178819</v>
      </c>
      <c r="S5" s="6">
        <v>6.2493770557161374</v>
      </c>
      <c r="T5" s="7">
        <v>61.696401873816413</v>
      </c>
      <c r="U5" s="8">
        <f t="shared" ref="U5:U34" si="2">R5+S5</f>
        <v>12.618359413934019</v>
      </c>
      <c r="W5" s="5">
        <v>1.977133373539202</v>
      </c>
      <c r="X5" s="6">
        <v>8.7124228877936254</v>
      </c>
      <c r="Y5" s="23">
        <v>59.205367504333246</v>
      </c>
      <c r="Z5" s="8">
        <f>W5+X5</f>
        <v>10.689556261332827</v>
      </c>
      <c r="AB5" s="5">
        <v>9.4469115865966895</v>
      </c>
      <c r="AC5" s="6">
        <v>5.6822769479208723</v>
      </c>
      <c r="AD5" s="7">
        <v>59.345983044004846</v>
      </c>
      <c r="AE5" s="8">
        <f t="shared" si="0"/>
        <v>15.129188534517562</v>
      </c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26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</row>
    <row r="6" spans="13:67">
      <c r="M6" s="13">
        <v>3.0869783810960292</v>
      </c>
      <c r="N6" s="14">
        <v>7.420814479638012</v>
      </c>
      <c r="O6" s="15">
        <v>55.103066867772775</v>
      </c>
      <c r="P6" s="8">
        <f t="shared" si="1"/>
        <v>10.507792860734041</v>
      </c>
      <c r="R6" s="5">
        <v>7.2870851659336262</v>
      </c>
      <c r="S6" s="6">
        <v>5.8976409436225508</v>
      </c>
      <c r="T6" s="7">
        <v>62.874850059976005</v>
      </c>
      <c r="U6" s="8">
        <f>R6+S6</f>
        <v>13.184726109556177</v>
      </c>
      <c r="W6" s="5">
        <v>3.3047185771417955</v>
      </c>
      <c r="X6" s="6">
        <v>7.9442420518913499</v>
      </c>
      <c r="Y6" s="23">
        <v>58.559182604727575</v>
      </c>
      <c r="Z6" s="8">
        <f>W6+X6</f>
        <v>11.248960629033146</v>
      </c>
      <c r="AB6" s="5">
        <v>9.0182994641593375</v>
      </c>
      <c r="AC6" s="6">
        <v>5.4999494489940348</v>
      </c>
      <c r="AD6" s="7">
        <v>60.155697098372258</v>
      </c>
      <c r="AE6" s="8">
        <f t="shared" si="0"/>
        <v>14.518248913153371</v>
      </c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26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</row>
    <row r="7" spans="13:67">
      <c r="M7" s="13"/>
      <c r="N7" s="14"/>
      <c r="O7" s="15"/>
      <c r="P7" s="8">
        <f t="shared" si="1"/>
        <v>0</v>
      </c>
      <c r="R7" s="5">
        <v>6.0865191146881283</v>
      </c>
      <c r="S7" s="6">
        <v>6.2877263581488929</v>
      </c>
      <c r="T7" s="7">
        <v>62.977867203219311</v>
      </c>
      <c r="U7" s="8">
        <f t="shared" si="2"/>
        <v>12.374245472837021</v>
      </c>
      <c r="W7" s="5">
        <v>5.1112691799613845</v>
      </c>
      <c r="X7" s="6">
        <v>5.4466009551874794</v>
      </c>
      <c r="Y7" s="23">
        <v>59.648409714459895</v>
      </c>
      <c r="Z7" s="8">
        <f>W7+X7</f>
        <v>10.557870135148864</v>
      </c>
      <c r="AB7" s="5">
        <v>8.5117073660938587</v>
      </c>
      <c r="AC7" s="6">
        <v>5.5371319465380342</v>
      </c>
      <c r="AD7" s="7">
        <v>61.199879409104589</v>
      </c>
      <c r="AE7" s="8">
        <f t="shared" si="0"/>
        <v>14.048839312631893</v>
      </c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26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</row>
    <row r="8" spans="13:67">
      <c r="M8" s="13"/>
      <c r="N8" s="14"/>
      <c r="O8" s="15"/>
      <c r="P8" s="8">
        <f t="shared" si="1"/>
        <v>0</v>
      </c>
      <c r="R8" s="5">
        <v>5.5510941577996382</v>
      </c>
      <c r="S8" s="6">
        <v>5.8120859265207789</v>
      </c>
      <c r="T8" s="7">
        <v>60.630395502911057</v>
      </c>
      <c r="U8" s="8">
        <f t="shared" si="2"/>
        <v>11.363180084320417</v>
      </c>
      <c r="W8" s="5">
        <v>5.3996555566811875</v>
      </c>
      <c r="X8" s="6">
        <v>5.227433897274846</v>
      </c>
      <c r="Y8" s="7">
        <v>59.26451220747645</v>
      </c>
      <c r="Z8" s="8">
        <f>W8+X8</f>
        <v>10.627089453956033</v>
      </c>
      <c r="AB8" s="5">
        <v>8.707017896641867</v>
      </c>
      <c r="AC8" s="6">
        <v>5.4594811984717486</v>
      </c>
      <c r="AD8" s="7">
        <v>59.420872712648311</v>
      </c>
      <c r="AE8" s="8">
        <f t="shared" si="0"/>
        <v>14.166499095113615</v>
      </c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26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</row>
    <row r="9" spans="13:67">
      <c r="M9" s="13"/>
      <c r="N9" s="14"/>
      <c r="O9" s="15"/>
      <c r="P9" s="8">
        <f t="shared" si="1"/>
        <v>0</v>
      </c>
      <c r="R9" s="5">
        <v>5.9557920589439224</v>
      </c>
      <c r="S9" s="6">
        <v>6.1399918133442499</v>
      </c>
      <c r="T9" s="7">
        <v>61.297584936553427</v>
      </c>
      <c r="U9" s="8">
        <f t="shared" si="2"/>
        <v>12.095783872288173</v>
      </c>
      <c r="W9" s="5"/>
      <c r="X9" s="6"/>
      <c r="Y9" s="7"/>
      <c r="Z9" s="8">
        <f t="shared" ref="Z9:Z34" si="3">W9+X9</f>
        <v>0</v>
      </c>
      <c r="AB9" s="5">
        <v>8.8913392141138718</v>
      </c>
      <c r="AC9" s="6">
        <v>5.4430633520449074</v>
      </c>
      <c r="AD9" s="7">
        <v>61.347233360064152</v>
      </c>
      <c r="AE9" s="8">
        <f t="shared" si="0"/>
        <v>14.334402566158779</v>
      </c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26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</row>
    <row r="10" spans="13:67">
      <c r="M10" s="13"/>
      <c r="N10" s="14"/>
      <c r="O10" s="7"/>
      <c r="P10" s="8">
        <f t="shared" si="1"/>
        <v>0</v>
      </c>
      <c r="R10" s="5">
        <v>6.094853683148334</v>
      </c>
      <c r="S10" s="6">
        <v>6.0645812310797158</v>
      </c>
      <c r="T10" s="7">
        <v>60.746720484359216</v>
      </c>
      <c r="U10" s="8">
        <f t="shared" si="2"/>
        <v>12.159434914228051</v>
      </c>
      <c r="W10" s="5"/>
      <c r="X10" s="6"/>
      <c r="Y10" s="7"/>
      <c r="Z10" s="8">
        <f t="shared" si="3"/>
        <v>0</v>
      </c>
      <c r="AB10" s="5">
        <v>9.4756023486535739</v>
      </c>
      <c r="AC10" s="6">
        <v>5.243976513464264</v>
      </c>
      <c r="AD10" s="7">
        <v>61.348451103462239</v>
      </c>
      <c r="AE10" s="8">
        <f t="shared" si="0"/>
        <v>14.719578862117839</v>
      </c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26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</row>
    <row r="11" spans="13:67">
      <c r="M11" s="13"/>
      <c r="N11" s="14"/>
      <c r="O11" s="7"/>
      <c r="P11" s="8">
        <f t="shared" si="1"/>
        <v>0</v>
      </c>
      <c r="R11" s="5">
        <v>6.6113192264857741</v>
      </c>
      <c r="S11" s="6">
        <v>5.9937227903209473</v>
      </c>
      <c r="T11" s="7">
        <v>61.96213425129087</v>
      </c>
      <c r="U11" s="8">
        <f t="shared" si="2"/>
        <v>12.605042016806721</v>
      </c>
      <c r="W11" s="5"/>
      <c r="X11" s="6"/>
      <c r="Y11" s="7"/>
      <c r="Z11" s="8">
        <f t="shared" si="3"/>
        <v>0</v>
      </c>
      <c r="AB11" s="5">
        <v>8.8678865875728921</v>
      </c>
      <c r="AC11" s="6">
        <v>5.700784234868288</v>
      </c>
      <c r="AD11" s="7">
        <v>58.817615121656942</v>
      </c>
      <c r="AE11" s="8">
        <f t="shared" si="0"/>
        <v>14.568670822441181</v>
      </c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26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</row>
    <row r="12" spans="13:67">
      <c r="M12" s="13"/>
      <c r="N12" s="14"/>
      <c r="O12" s="16"/>
      <c r="P12" s="8">
        <f t="shared" si="1"/>
        <v>0</v>
      </c>
      <c r="R12" s="5">
        <v>6.5808152504562969</v>
      </c>
      <c r="S12" s="6">
        <v>5.9825593185966337</v>
      </c>
      <c r="T12" s="7">
        <v>61.954978706144793</v>
      </c>
      <c r="U12" s="8">
        <f t="shared" si="2"/>
        <v>12.563374569052931</v>
      </c>
      <c r="W12" s="5"/>
      <c r="X12" s="6"/>
      <c r="Y12" s="7"/>
      <c r="Z12" s="8">
        <f t="shared" si="3"/>
        <v>0</v>
      </c>
      <c r="AB12" s="5">
        <v>8.1953894587183935</v>
      </c>
      <c r="AC12" s="6">
        <v>6.0830709860871339</v>
      </c>
      <c r="AD12" s="7">
        <v>58.698080633695554</v>
      </c>
      <c r="AE12" s="8">
        <f t="shared" si="0"/>
        <v>14.278460444805528</v>
      </c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26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</row>
    <row r="13" spans="13:67">
      <c r="M13" s="13"/>
      <c r="N13" s="14"/>
      <c r="O13" s="7"/>
      <c r="P13" s="8">
        <f t="shared" si="1"/>
        <v>0</v>
      </c>
      <c r="R13" s="5">
        <v>6.2624254473161045</v>
      </c>
      <c r="S13" s="6">
        <v>6.1530815109343946</v>
      </c>
      <c r="T13" s="7">
        <v>61.829025844930428</v>
      </c>
      <c r="U13" s="8">
        <f t="shared" si="2"/>
        <v>12.4155069582505</v>
      </c>
      <c r="W13" s="5"/>
      <c r="X13" s="6"/>
      <c r="Y13" s="7"/>
      <c r="Z13" s="8">
        <f t="shared" si="3"/>
        <v>0</v>
      </c>
      <c r="AB13" s="5"/>
      <c r="AC13" s="6"/>
      <c r="AD13" s="7"/>
      <c r="AE13" s="8">
        <f t="shared" si="0"/>
        <v>0</v>
      </c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26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</row>
    <row r="14" spans="13:67">
      <c r="M14" s="13"/>
      <c r="N14" s="14"/>
      <c r="O14" s="7"/>
      <c r="P14" s="8">
        <f t="shared" si="1"/>
        <v>0</v>
      </c>
      <c r="R14" s="5">
        <v>5.7047657512116317</v>
      </c>
      <c r="S14" s="6">
        <v>6.25</v>
      </c>
      <c r="T14" s="7">
        <v>62.903877221324713</v>
      </c>
      <c r="U14" s="8">
        <f t="shared" si="2"/>
        <v>11.954765751211632</v>
      </c>
      <c r="W14" s="5"/>
      <c r="X14" s="6"/>
      <c r="Y14" s="7"/>
      <c r="Z14" s="8">
        <f t="shared" si="3"/>
        <v>0</v>
      </c>
      <c r="AB14" s="5"/>
      <c r="AC14" s="6"/>
      <c r="AD14" s="7"/>
      <c r="AE14" s="8">
        <f t="shared" ref="AE14:AE34" si="4">AB14+AC14</f>
        <v>0</v>
      </c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26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</row>
    <row r="15" spans="13:67">
      <c r="M15" s="13"/>
      <c r="N15" s="14"/>
      <c r="O15" s="7"/>
      <c r="P15" s="8">
        <f t="shared" si="1"/>
        <v>0</v>
      </c>
      <c r="R15" s="5">
        <v>5.3290270488494151</v>
      </c>
      <c r="S15" s="6">
        <v>6.8227694792087217</v>
      </c>
      <c r="T15" s="7">
        <v>61.364553895841752</v>
      </c>
      <c r="U15" s="8">
        <f t="shared" si="2"/>
        <v>12.151796528058137</v>
      </c>
      <c r="W15" s="5"/>
      <c r="X15" s="6"/>
      <c r="Y15" s="7"/>
      <c r="Z15" s="8">
        <f t="shared" si="3"/>
        <v>0</v>
      </c>
      <c r="AB15" s="5"/>
      <c r="AC15" s="6"/>
      <c r="AD15" s="7"/>
      <c r="AE15" s="8">
        <f t="shared" si="4"/>
        <v>0</v>
      </c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26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</row>
    <row r="16" spans="13:67">
      <c r="M16" s="13"/>
      <c r="N16" s="14"/>
      <c r="O16" s="7"/>
      <c r="P16" s="8">
        <f t="shared" si="1"/>
        <v>0</v>
      </c>
      <c r="R16" s="5"/>
      <c r="S16" s="6"/>
      <c r="T16" s="7"/>
      <c r="U16" s="8">
        <f t="shared" si="2"/>
        <v>0</v>
      </c>
      <c r="W16" s="5"/>
      <c r="X16" s="6"/>
      <c r="Y16" s="7"/>
      <c r="Z16" s="8">
        <f t="shared" si="3"/>
        <v>0</v>
      </c>
      <c r="AB16" s="5"/>
      <c r="AC16" s="6"/>
      <c r="AD16" s="7"/>
      <c r="AE16" s="8">
        <f t="shared" si="4"/>
        <v>0</v>
      </c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26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</row>
    <row r="17" spans="13:67">
      <c r="M17" s="13"/>
      <c r="N17" s="14"/>
      <c r="O17" s="7"/>
      <c r="P17" s="8">
        <f t="shared" si="1"/>
        <v>0</v>
      </c>
      <c r="R17" s="5"/>
      <c r="S17" s="6"/>
      <c r="T17" s="7"/>
      <c r="U17" s="8">
        <f>R17+S17</f>
        <v>0</v>
      </c>
      <c r="W17" s="5"/>
      <c r="X17" s="6"/>
      <c r="Y17" s="7"/>
      <c r="Z17" s="8">
        <f t="shared" si="3"/>
        <v>0</v>
      </c>
      <c r="AB17" s="5"/>
      <c r="AC17" s="6"/>
      <c r="AD17" s="7"/>
      <c r="AE17" s="8">
        <f t="shared" si="4"/>
        <v>0</v>
      </c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26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</row>
    <row r="18" spans="13:67">
      <c r="M18" s="13"/>
      <c r="N18" s="14"/>
      <c r="O18" s="7"/>
      <c r="P18" s="8">
        <f t="shared" si="1"/>
        <v>0</v>
      </c>
      <c r="R18" s="5"/>
      <c r="S18" s="6"/>
      <c r="T18" s="7"/>
      <c r="U18" s="8">
        <f>R18+S18</f>
        <v>0</v>
      </c>
      <c r="W18" s="5"/>
      <c r="X18" s="6"/>
      <c r="Y18" s="7"/>
      <c r="Z18" s="8">
        <f t="shared" si="3"/>
        <v>0</v>
      </c>
      <c r="AB18" s="5"/>
      <c r="AC18" s="6"/>
      <c r="AD18" s="7"/>
      <c r="AE18" s="8">
        <f t="shared" si="4"/>
        <v>0</v>
      </c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26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</row>
    <row r="19" spans="13:67">
      <c r="M19" s="13"/>
      <c r="N19" s="14"/>
      <c r="O19" s="7"/>
      <c r="P19" s="8">
        <f t="shared" si="1"/>
        <v>0</v>
      </c>
      <c r="R19" s="5"/>
      <c r="S19" s="6"/>
      <c r="T19" s="7"/>
      <c r="U19" s="8">
        <f>R19+S19</f>
        <v>0</v>
      </c>
      <c r="W19" s="5"/>
      <c r="X19" s="6"/>
      <c r="Y19" s="7"/>
      <c r="Z19" s="8">
        <f t="shared" si="3"/>
        <v>0</v>
      </c>
      <c r="AB19" s="5"/>
      <c r="AC19" s="6"/>
      <c r="AD19" s="7"/>
      <c r="AE19" s="8">
        <f t="shared" si="4"/>
        <v>0</v>
      </c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26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</row>
    <row r="20" spans="13:67">
      <c r="M20" s="13"/>
      <c r="N20" s="14"/>
      <c r="O20" s="7"/>
      <c r="P20" s="8">
        <f t="shared" si="1"/>
        <v>0</v>
      </c>
      <c r="R20" s="5"/>
      <c r="S20" s="6"/>
      <c r="T20" s="7"/>
      <c r="U20" s="8">
        <f t="shared" si="2"/>
        <v>0</v>
      </c>
      <c r="W20" s="5"/>
      <c r="X20" s="6"/>
      <c r="Y20" s="7"/>
      <c r="Z20" s="8">
        <f t="shared" si="3"/>
        <v>0</v>
      </c>
      <c r="AB20" s="5"/>
      <c r="AC20" s="6"/>
      <c r="AD20" s="7"/>
      <c r="AE20" s="8">
        <f t="shared" ref="AE20:AE27" si="5">W12+X12</f>
        <v>0</v>
      </c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26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</row>
    <row r="21" spans="13:67">
      <c r="M21" s="13"/>
      <c r="N21" s="14"/>
      <c r="O21" s="7"/>
      <c r="P21" s="8">
        <f t="shared" si="1"/>
        <v>0</v>
      </c>
      <c r="R21" s="5"/>
      <c r="S21" s="6"/>
      <c r="T21" s="7"/>
      <c r="U21" s="8">
        <f t="shared" si="2"/>
        <v>0</v>
      </c>
      <c r="W21" s="5"/>
      <c r="X21" s="6"/>
      <c r="Y21" s="7"/>
      <c r="Z21" s="8">
        <f t="shared" si="3"/>
        <v>0</v>
      </c>
      <c r="AB21" s="5"/>
      <c r="AC21" s="6"/>
      <c r="AD21" s="7"/>
      <c r="AE21" s="8">
        <f t="shared" si="5"/>
        <v>0</v>
      </c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26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</row>
    <row r="22" spans="13:67">
      <c r="M22" s="13"/>
      <c r="N22" s="14"/>
      <c r="O22" s="7"/>
      <c r="P22" s="8">
        <f t="shared" si="1"/>
        <v>0</v>
      </c>
      <c r="R22" s="5"/>
      <c r="S22" s="6"/>
      <c r="T22" s="7"/>
      <c r="U22" s="8">
        <f t="shared" si="2"/>
        <v>0</v>
      </c>
      <c r="W22" s="5"/>
      <c r="X22" s="6"/>
      <c r="Y22" s="7"/>
      <c r="Z22" s="8">
        <f t="shared" si="3"/>
        <v>0</v>
      </c>
      <c r="AB22" s="5"/>
      <c r="AC22" s="6"/>
      <c r="AD22" s="7"/>
      <c r="AE22" s="8">
        <f t="shared" si="5"/>
        <v>0</v>
      </c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26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</row>
    <row r="23" spans="13:67">
      <c r="M23" s="13"/>
      <c r="N23" s="14"/>
      <c r="O23" s="7"/>
      <c r="P23" s="8">
        <f t="shared" si="1"/>
        <v>0</v>
      </c>
      <c r="R23" s="5"/>
      <c r="S23" s="6"/>
      <c r="T23" s="7"/>
      <c r="U23" s="8">
        <f t="shared" si="2"/>
        <v>0</v>
      </c>
      <c r="W23" s="5"/>
      <c r="X23" s="6"/>
      <c r="Y23" s="7"/>
      <c r="Z23" s="8">
        <f t="shared" si="3"/>
        <v>0</v>
      </c>
      <c r="AB23" s="5"/>
      <c r="AC23" s="6"/>
      <c r="AD23" s="7"/>
      <c r="AE23" s="8">
        <f t="shared" si="5"/>
        <v>0</v>
      </c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26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</row>
    <row r="24" spans="13:67">
      <c r="M24" s="13"/>
      <c r="N24" s="14"/>
      <c r="O24" s="7"/>
      <c r="P24" s="8">
        <f t="shared" si="1"/>
        <v>0</v>
      </c>
      <c r="R24" s="5"/>
      <c r="S24" s="6"/>
      <c r="T24" s="7"/>
      <c r="U24" s="8">
        <f t="shared" si="2"/>
        <v>0</v>
      </c>
      <c r="W24" s="5"/>
      <c r="X24" s="6"/>
      <c r="Y24" s="7"/>
      <c r="Z24" s="8">
        <f t="shared" si="3"/>
        <v>0</v>
      </c>
      <c r="AB24" s="5"/>
      <c r="AC24" s="6"/>
      <c r="AD24" s="7"/>
      <c r="AE24" s="8">
        <f t="shared" si="5"/>
        <v>0</v>
      </c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26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</row>
    <row r="25" spans="13:67">
      <c r="M25" s="13"/>
      <c r="N25" s="14"/>
      <c r="O25" s="7"/>
      <c r="P25" s="8">
        <f t="shared" si="1"/>
        <v>0</v>
      </c>
      <c r="R25" s="5"/>
      <c r="S25" s="6"/>
      <c r="T25" s="7"/>
      <c r="U25" s="8">
        <f t="shared" si="2"/>
        <v>0</v>
      </c>
      <c r="W25" s="5"/>
      <c r="X25" s="6"/>
      <c r="Y25" s="7"/>
      <c r="Z25" s="8">
        <f t="shared" si="3"/>
        <v>0</v>
      </c>
      <c r="AB25" s="5"/>
      <c r="AC25" s="6"/>
      <c r="AD25" s="7"/>
      <c r="AE25" s="8">
        <f t="shared" si="5"/>
        <v>0</v>
      </c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26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</row>
    <row r="26" spans="13:67">
      <c r="M26" s="13"/>
      <c r="N26" s="14"/>
      <c r="O26" s="7"/>
      <c r="P26" s="8">
        <f t="shared" si="1"/>
        <v>0</v>
      </c>
      <c r="R26" s="5"/>
      <c r="S26" s="6"/>
      <c r="T26" s="7"/>
      <c r="U26" s="8">
        <f t="shared" si="2"/>
        <v>0</v>
      </c>
      <c r="W26" s="5"/>
      <c r="X26" s="6"/>
      <c r="Y26" s="7"/>
      <c r="Z26" s="8">
        <f t="shared" si="3"/>
        <v>0</v>
      </c>
      <c r="AB26" s="5"/>
      <c r="AC26" s="6"/>
      <c r="AD26" s="7"/>
      <c r="AE26" s="8">
        <f t="shared" si="5"/>
        <v>0</v>
      </c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26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</row>
    <row r="27" spans="13:67">
      <c r="M27" s="13"/>
      <c r="N27" s="14"/>
      <c r="O27" s="7"/>
      <c r="P27" s="8">
        <f t="shared" si="1"/>
        <v>0</v>
      </c>
      <c r="R27" s="5"/>
      <c r="S27" s="6"/>
      <c r="T27" s="7"/>
      <c r="U27" s="8">
        <f t="shared" si="2"/>
        <v>0</v>
      </c>
      <c r="W27" s="5"/>
      <c r="X27" s="6"/>
      <c r="Y27" s="7"/>
      <c r="Z27" s="8">
        <f t="shared" si="3"/>
        <v>0</v>
      </c>
      <c r="AB27" s="5"/>
      <c r="AC27" s="6"/>
      <c r="AD27" s="7"/>
      <c r="AE27" s="8">
        <f t="shared" si="5"/>
        <v>0</v>
      </c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26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</row>
    <row r="28" spans="13:67">
      <c r="M28" s="13"/>
      <c r="N28" s="14"/>
      <c r="O28" s="7"/>
      <c r="P28" s="8">
        <f t="shared" si="1"/>
        <v>0</v>
      </c>
      <c r="R28" s="5"/>
      <c r="S28" s="6"/>
      <c r="T28" s="7"/>
      <c r="U28" s="8">
        <f t="shared" si="2"/>
        <v>0</v>
      </c>
      <c r="W28" s="5"/>
      <c r="X28" s="6"/>
      <c r="Y28" s="7"/>
      <c r="Z28" s="8">
        <f t="shared" si="3"/>
        <v>0</v>
      </c>
      <c r="AB28" s="5"/>
      <c r="AC28" s="6"/>
      <c r="AD28" s="7"/>
      <c r="AE28" s="8">
        <f t="shared" si="4"/>
        <v>0</v>
      </c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26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</row>
    <row r="29" spans="13:67">
      <c r="M29" s="13"/>
      <c r="N29" s="14"/>
      <c r="O29" s="7"/>
      <c r="P29" s="8">
        <f t="shared" si="1"/>
        <v>0</v>
      </c>
      <c r="R29" s="5"/>
      <c r="S29" s="6"/>
      <c r="T29" s="7"/>
      <c r="U29" s="8">
        <f t="shared" si="2"/>
        <v>0</v>
      </c>
      <c r="W29" s="5"/>
      <c r="X29" s="6"/>
      <c r="Y29" s="7"/>
      <c r="Z29" s="8">
        <f t="shared" si="3"/>
        <v>0</v>
      </c>
      <c r="AB29" s="5"/>
      <c r="AC29" s="6"/>
      <c r="AD29" s="7"/>
      <c r="AE29" s="8">
        <f t="shared" si="4"/>
        <v>0</v>
      </c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26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</row>
    <row r="30" spans="13:67">
      <c r="M30" s="13"/>
      <c r="N30" s="14"/>
      <c r="O30" s="7"/>
      <c r="P30" s="8">
        <f t="shared" si="1"/>
        <v>0</v>
      </c>
      <c r="R30" s="5"/>
      <c r="S30" s="6"/>
      <c r="T30" s="7"/>
      <c r="U30" s="8">
        <f t="shared" si="2"/>
        <v>0</v>
      </c>
      <c r="W30" s="5"/>
      <c r="X30" s="6"/>
      <c r="Y30" s="7"/>
      <c r="Z30" s="8">
        <f t="shared" si="3"/>
        <v>0</v>
      </c>
      <c r="AB30" s="5"/>
      <c r="AC30" s="6"/>
      <c r="AD30" s="7"/>
      <c r="AE30" s="8">
        <f t="shared" si="4"/>
        <v>0</v>
      </c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26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</row>
    <row r="31" spans="13:67">
      <c r="M31" s="13"/>
      <c r="N31" s="14"/>
      <c r="O31" s="7"/>
      <c r="P31" s="8">
        <f t="shared" si="1"/>
        <v>0</v>
      </c>
      <c r="R31" s="5"/>
      <c r="S31" s="6"/>
      <c r="T31" s="7"/>
      <c r="U31" s="8">
        <f t="shared" si="2"/>
        <v>0</v>
      </c>
      <c r="W31" s="5"/>
      <c r="X31" s="6"/>
      <c r="Y31" s="7"/>
      <c r="Z31" s="8">
        <f t="shared" si="3"/>
        <v>0</v>
      </c>
      <c r="AB31" s="5"/>
      <c r="AC31" s="6"/>
      <c r="AD31" s="7"/>
      <c r="AE31" s="8">
        <f t="shared" si="4"/>
        <v>0</v>
      </c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26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</row>
    <row r="32" spans="13:67">
      <c r="M32" s="13"/>
      <c r="N32" s="14"/>
      <c r="O32" s="7"/>
      <c r="P32" s="8">
        <f t="shared" si="1"/>
        <v>0</v>
      </c>
      <c r="R32" s="5"/>
      <c r="S32" s="6"/>
      <c r="T32" s="7"/>
      <c r="U32" s="8">
        <f t="shared" si="2"/>
        <v>0</v>
      </c>
      <c r="W32" s="5"/>
      <c r="X32" s="6"/>
      <c r="Y32" s="7"/>
      <c r="Z32" s="8">
        <f t="shared" si="3"/>
        <v>0</v>
      </c>
      <c r="AB32" s="5"/>
      <c r="AC32" s="6"/>
      <c r="AD32" s="7"/>
      <c r="AE32" s="8">
        <f t="shared" si="4"/>
        <v>0</v>
      </c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26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</row>
    <row r="33" spans="5:67">
      <c r="M33" s="13"/>
      <c r="N33" s="14"/>
      <c r="O33" s="7"/>
      <c r="P33" s="8">
        <f t="shared" si="1"/>
        <v>0</v>
      </c>
      <c r="R33" s="5"/>
      <c r="S33" s="6"/>
      <c r="T33" s="7"/>
      <c r="U33" s="8">
        <f t="shared" si="2"/>
        <v>0</v>
      </c>
      <c r="W33" s="5"/>
      <c r="X33" s="6"/>
      <c r="Y33" s="7"/>
      <c r="Z33" s="8">
        <f t="shared" si="3"/>
        <v>0</v>
      </c>
      <c r="AB33" s="5"/>
      <c r="AC33" s="6"/>
      <c r="AD33" s="7"/>
      <c r="AE33" s="8">
        <f t="shared" si="4"/>
        <v>0</v>
      </c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26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</row>
    <row r="34" spans="5:67">
      <c r="M34" s="13"/>
      <c r="N34" s="14"/>
      <c r="O34" s="7"/>
      <c r="P34" s="8">
        <f t="shared" si="1"/>
        <v>0</v>
      </c>
      <c r="R34" s="5"/>
      <c r="S34" s="6"/>
      <c r="T34" s="7"/>
      <c r="U34" s="8">
        <f t="shared" si="2"/>
        <v>0</v>
      </c>
      <c r="W34" s="5"/>
      <c r="X34" s="6"/>
      <c r="Y34" s="7"/>
      <c r="Z34" s="8">
        <f t="shared" si="3"/>
        <v>0</v>
      </c>
      <c r="AB34" s="5"/>
      <c r="AC34" s="6"/>
      <c r="AD34" s="7"/>
      <c r="AE34" s="8">
        <f t="shared" si="4"/>
        <v>0</v>
      </c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26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</row>
    <row r="35" spans="5:67">
      <c r="AG35" s="19"/>
      <c r="AH35" s="19"/>
      <c r="AI35" s="19"/>
      <c r="AJ35" s="19"/>
      <c r="AK35" s="19"/>
      <c r="AL35" s="19"/>
      <c r="AM35" s="19"/>
      <c r="AN35" s="26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26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</row>
    <row r="36" spans="5:67">
      <c r="M36" s="19"/>
      <c r="N36" s="19"/>
      <c r="O36" s="19"/>
      <c r="P36" s="19"/>
    </row>
    <row r="37" spans="5:67">
      <c r="M37" s="19"/>
      <c r="N37" s="19"/>
      <c r="O37" s="19"/>
      <c r="P37" s="19"/>
    </row>
    <row r="38" spans="5:67">
      <c r="E38" s="17"/>
      <c r="F38" s="18"/>
      <c r="G38" s="18"/>
      <c r="H38" s="18"/>
      <c r="I38" s="18"/>
      <c r="J38" s="18"/>
      <c r="K38" s="18"/>
      <c r="L38" s="18"/>
      <c r="M38" s="19"/>
      <c r="N38" s="19"/>
      <c r="O38" s="19"/>
      <c r="P38" s="19"/>
      <c r="Q38" s="19"/>
    </row>
    <row r="39" spans="5:67">
      <c r="E39" s="17"/>
      <c r="F39" s="18"/>
      <c r="G39" s="18"/>
      <c r="H39" s="18"/>
      <c r="I39" s="18"/>
      <c r="J39" s="18"/>
      <c r="K39" s="18"/>
      <c r="L39" s="18"/>
      <c r="M39" s="19"/>
      <c r="N39" s="19"/>
      <c r="O39" s="19"/>
      <c r="P39" s="19"/>
      <c r="Q39" s="19"/>
    </row>
    <row r="40" spans="5:67">
      <c r="E40" s="20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</row>
    <row r="41" spans="5:67">
      <c r="E41" s="20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</row>
    <row r="42" spans="5:67">
      <c r="E42" s="20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</row>
    <row r="43" spans="5:67">
      <c r="E43" s="21"/>
      <c r="F43" s="22"/>
      <c r="G43" s="22"/>
      <c r="H43" s="22"/>
      <c r="I43" s="22"/>
      <c r="J43" s="22"/>
      <c r="K43" s="22"/>
      <c r="L43" s="22"/>
      <c r="M43" s="19"/>
      <c r="N43" s="19"/>
      <c r="O43" s="19"/>
      <c r="P43" s="19"/>
      <c r="Q43" s="19"/>
    </row>
    <row r="44" spans="5:67">
      <c r="E44" s="21"/>
      <c r="F44" s="22"/>
      <c r="G44" s="22"/>
      <c r="H44" s="22"/>
      <c r="I44" s="22"/>
      <c r="J44" s="22"/>
      <c r="K44" s="22"/>
      <c r="L44" s="22"/>
      <c r="M44" s="19"/>
      <c r="N44" s="19"/>
      <c r="O44" s="19"/>
      <c r="P44" s="19"/>
      <c r="Q44" s="19"/>
    </row>
    <row r="45" spans="5:67">
      <c r="E45" s="20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</row>
    <row r="46" spans="5:67">
      <c r="E46" s="20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</row>
    <row r="47" spans="5:67">
      <c r="E47" s="20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</row>
    <row r="48" spans="5:67">
      <c r="E48" s="20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</row>
    <row r="49" spans="5:17">
      <c r="E49" s="20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</row>
    <row r="50" spans="5:17">
      <c r="E50" s="20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</row>
    <row r="51" spans="5:17"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</row>
    <row r="52" spans="5:17"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</row>
    <row r="53" spans="5:17"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</row>
    <row r="54" spans="5:17"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</row>
    <row r="55" spans="5:17"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</row>
    <row r="56" spans="5:17"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</row>
    <row r="57" spans="5:17">
      <c r="M57" s="19"/>
      <c r="N57" s="19"/>
      <c r="O57" s="19"/>
      <c r="P57" s="19"/>
    </row>
    <row r="58" spans="5:17">
      <c r="M58" s="19"/>
      <c r="N58" s="19"/>
      <c r="O58" s="19"/>
      <c r="P58" s="19"/>
    </row>
    <row r="59" spans="5:17">
      <c r="M59" s="19"/>
      <c r="N59" s="19"/>
      <c r="O59" s="19"/>
      <c r="P59" s="19"/>
    </row>
    <row r="60" spans="5:17">
      <c r="M60" s="19"/>
      <c r="N60" s="19"/>
      <c r="O60" s="19"/>
      <c r="P60" s="19"/>
    </row>
    <row r="61" spans="5:17">
      <c r="M61" s="19"/>
      <c r="N61" s="19"/>
      <c r="O61" s="19"/>
      <c r="P61" s="19"/>
    </row>
    <row r="62" spans="5:17">
      <c r="M62" s="19"/>
      <c r="N62" s="19"/>
      <c r="O62" s="19"/>
      <c r="P62" s="19"/>
    </row>
    <row r="63" spans="5:17">
      <c r="M63" s="19"/>
      <c r="N63" s="19"/>
      <c r="O63" s="19"/>
      <c r="P63" s="19"/>
    </row>
    <row r="64" spans="5:17">
      <c r="M64" s="19"/>
      <c r="N64" s="19"/>
      <c r="O64" s="19"/>
      <c r="P64" s="19"/>
    </row>
    <row r="65" spans="13:16">
      <c r="M65" s="19"/>
      <c r="N65" s="19"/>
      <c r="O65" s="19"/>
      <c r="P65" s="19"/>
    </row>
    <row r="66" spans="13:16">
      <c r="M66" s="19"/>
      <c r="N66" s="19"/>
      <c r="O66" s="19"/>
      <c r="P66" s="19"/>
    </row>
    <row r="67" spans="13:16">
      <c r="M67" s="19"/>
      <c r="N67" s="19"/>
      <c r="O67" s="19"/>
      <c r="P67" s="19"/>
    </row>
    <row r="68" spans="13:16">
      <c r="M68" s="19"/>
      <c r="N68" s="19"/>
      <c r="O68" s="19"/>
      <c r="P68" s="19"/>
    </row>
    <row r="69" spans="13:16">
      <c r="M69" s="19"/>
      <c r="N69" s="19"/>
      <c r="O69" s="19"/>
      <c r="P69" s="19"/>
    </row>
  </sheetData>
  <phoneticPr fontId="11" type="noConversion"/>
  <pageMargins left="0.7" right="0.7" top="0.78740157499999996" bottom="0.78740157499999996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7AE97-6A77-4E90-B113-FB8F799FAC91}">
  <dimension ref="A1:H28"/>
  <sheetViews>
    <sheetView workbookViewId="0">
      <selection activeCell="H37" sqref="H37"/>
    </sheetView>
  </sheetViews>
  <sheetFormatPr baseColWidth="10" defaultRowHeight="15"/>
  <sheetData>
    <row r="1" spans="1:8">
      <c r="A1" t="s">
        <v>9</v>
      </c>
    </row>
    <row r="2" spans="1:8">
      <c r="A2" t="s">
        <v>8</v>
      </c>
      <c r="B2" t="s">
        <v>0</v>
      </c>
    </row>
    <row r="3" spans="1:8">
      <c r="A3" s="1" t="s">
        <v>1</v>
      </c>
      <c r="D3" s="1" t="s">
        <v>4</v>
      </c>
      <c r="G3" s="1" t="s">
        <v>19</v>
      </c>
    </row>
    <row r="4" spans="1:8">
      <c r="A4">
        <v>0.5</v>
      </c>
      <c r="B4">
        <v>41</v>
      </c>
      <c r="D4">
        <v>0.5</v>
      </c>
      <c r="E4">
        <v>52</v>
      </c>
      <c r="G4">
        <v>2.1</v>
      </c>
      <c r="H4">
        <v>45</v>
      </c>
    </row>
    <row r="5" spans="1:8">
      <c r="A5">
        <v>3</v>
      </c>
      <c r="B5">
        <v>41</v>
      </c>
      <c r="D5">
        <v>5</v>
      </c>
      <c r="E5">
        <v>52</v>
      </c>
      <c r="G5">
        <v>5.9</v>
      </c>
      <c r="H5">
        <v>55</v>
      </c>
    </row>
    <row r="6" spans="1:8">
      <c r="A6">
        <v>7</v>
      </c>
      <c r="B6">
        <v>41</v>
      </c>
      <c r="D6">
        <v>7.3</v>
      </c>
      <c r="E6">
        <v>49</v>
      </c>
      <c r="G6">
        <v>6.9</v>
      </c>
      <c r="H6">
        <v>60</v>
      </c>
    </row>
    <row r="7" spans="1:8">
      <c r="A7">
        <v>9.4</v>
      </c>
      <c r="B7">
        <v>45</v>
      </c>
      <c r="D7">
        <v>9.4</v>
      </c>
      <c r="E7">
        <v>45</v>
      </c>
      <c r="G7">
        <v>8.3000000000000007</v>
      </c>
      <c r="H7">
        <v>75</v>
      </c>
    </row>
    <row r="8" spans="1:8">
      <c r="A8">
        <v>11.5</v>
      </c>
      <c r="B8">
        <v>48.5</v>
      </c>
    </row>
    <row r="9" spans="1:8">
      <c r="A9">
        <v>14</v>
      </c>
      <c r="B9">
        <v>52.5</v>
      </c>
      <c r="D9" s="1" t="s">
        <v>5</v>
      </c>
      <c r="G9" s="1" t="s">
        <v>33</v>
      </c>
    </row>
    <row r="10" spans="1:8">
      <c r="D10">
        <v>0.7</v>
      </c>
      <c r="E10">
        <v>57</v>
      </c>
      <c r="G10">
        <v>0.7</v>
      </c>
      <c r="H10" s="4">
        <f>(-(3.3539*(10^(-4)))*(G10^6))+((1.203*(10^(-2)))*(G10^5))-((1.5188*(10^(-1)))*(G10^4))+((8.6096*(10^(-1)))*(G10^3))-(2.1111*(G10^2))+3.9492*G10+39</f>
        <v>40.99082631580189</v>
      </c>
    </row>
    <row r="11" spans="1:8">
      <c r="A11" s="1" t="s">
        <v>2</v>
      </c>
      <c r="D11">
        <v>5.9</v>
      </c>
      <c r="E11">
        <v>57</v>
      </c>
      <c r="G11">
        <v>1</v>
      </c>
      <c r="H11" s="4">
        <f t="shared" ref="H11:H19" si="0">(-(3.3539*(10^(-4)))*(G11^6))+((1.203*(10^(-2)))*(G11^5))-((1.5188*(10^(-1)))*(G11^4))+((8.6096*(10^(-1)))*(G11^3))-(2.1111*(G11^2))+3.9492*G11+39</f>
        <v>41.558874610000004</v>
      </c>
    </row>
    <row r="12" spans="1:8">
      <c r="A12">
        <v>0.5</v>
      </c>
      <c r="B12">
        <v>45</v>
      </c>
      <c r="D12">
        <v>9.3000000000000007</v>
      </c>
      <c r="E12">
        <v>53</v>
      </c>
      <c r="G12">
        <v>2</v>
      </c>
      <c r="H12" s="4">
        <f t="shared" si="0"/>
        <v>43.275095039999997</v>
      </c>
    </row>
    <row r="13" spans="1:8">
      <c r="A13">
        <v>3</v>
      </c>
      <c r="B13">
        <v>45</v>
      </c>
      <c r="D13">
        <v>11.5</v>
      </c>
      <c r="E13">
        <v>48.5</v>
      </c>
      <c r="G13">
        <v>3</v>
      </c>
      <c r="H13" s="4">
        <f t="shared" si="0"/>
        <v>45.470130689999998</v>
      </c>
    </row>
    <row r="14" spans="1:8">
      <c r="A14">
        <v>5</v>
      </c>
      <c r="B14">
        <v>45</v>
      </c>
      <c r="G14">
        <v>4</v>
      </c>
      <c r="H14" s="4">
        <f t="shared" si="0"/>
        <v>48.184322559999998</v>
      </c>
    </row>
    <row r="15" spans="1:8">
      <c r="A15">
        <v>7.3</v>
      </c>
      <c r="B15">
        <v>49</v>
      </c>
      <c r="D15" s="1" t="s">
        <v>6</v>
      </c>
      <c r="G15">
        <v>5</v>
      </c>
      <c r="H15" s="4">
        <f t="shared" si="0"/>
        <v>51.016781249999994</v>
      </c>
    </row>
    <row r="16" spans="1:8">
      <c r="A16">
        <v>9.3000000000000007</v>
      </c>
      <c r="B16">
        <v>53</v>
      </c>
      <c r="D16">
        <v>1</v>
      </c>
      <c r="E16">
        <v>63</v>
      </c>
      <c r="G16">
        <v>6</v>
      </c>
      <c r="H16" s="4">
        <f t="shared" si="0"/>
        <v>53.72380416</v>
      </c>
    </row>
    <row r="17" spans="1:8">
      <c r="A17">
        <v>11.7</v>
      </c>
      <c r="B17">
        <v>57.8</v>
      </c>
      <c r="D17">
        <v>7</v>
      </c>
      <c r="E17">
        <v>63</v>
      </c>
      <c r="G17">
        <v>7</v>
      </c>
      <c r="H17" s="4">
        <f t="shared" si="0"/>
        <v>56.575811889999976</v>
      </c>
    </row>
    <row r="18" spans="1:8">
      <c r="A18">
        <v>13.5</v>
      </c>
      <c r="B18">
        <v>61</v>
      </c>
      <c r="D18">
        <v>11.7</v>
      </c>
      <c r="E18">
        <v>57.8</v>
      </c>
      <c r="G18">
        <v>8</v>
      </c>
      <c r="H18" s="4">
        <f t="shared" si="0"/>
        <v>60.472803839999969</v>
      </c>
    </row>
    <row r="19" spans="1:8">
      <c r="A19">
        <v>15</v>
      </c>
      <c r="B19">
        <v>63.8</v>
      </c>
      <c r="D19">
        <v>14</v>
      </c>
      <c r="E19">
        <v>52.5</v>
      </c>
      <c r="G19">
        <v>12</v>
      </c>
      <c r="H19" s="4">
        <f t="shared" si="0"/>
        <v>112.7269862399998</v>
      </c>
    </row>
    <row r="20" spans="1:8">
      <c r="D20">
        <v>15.083</v>
      </c>
      <c r="E20">
        <v>50</v>
      </c>
    </row>
    <row r="21" spans="1:8">
      <c r="A21" s="1" t="s">
        <v>3</v>
      </c>
    </row>
    <row r="22" spans="1:8">
      <c r="A22">
        <v>3</v>
      </c>
      <c r="B22">
        <v>41</v>
      </c>
      <c r="D22" s="1" t="s">
        <v>7</v>
      </c>
    </row>
    <row r="23" spans="1:8">
      <c r="A23">
        <v>3</v>
      </c>
      <c r="B23">
        <v>45</v>
      </c>
      <c r="D23">
        <v>1</v>
      </c>
      <c r="E23">
        <v>76</v>
      </c>
    </row>
    <row r="24" spans="1:8">
      <c r="A24">
        <v>5</v>
      </c>
      <c r="B24">
        <v>45</v>
      </c>
      <c r="D24">
        <v>8</v>
      </c>
      <c r="E24">
        <v>69</v>
      </c>
    </row>
    <row r="25" spans="1:8">
      <c r="A25">
        <v>5</v>
      </c>
      <c r="B25">
        <v>52</v>
      </c>
      <c r="D25">
        <v>13</v>
      </c>
      <c r="E25">
        <v>69</v>
      </c>
    </row>
    <row r="26" spans="1:8">
      <c r="A26">
        <v>5.9</v>
      </c>
      <c r="B26">
        <v>57</v>
      </c>
    </row>
    <row r="27" spans="1:8">
      <c r="A27">
        <v>7</v>
      </c>
      <c r="B27">
        <v>63</v>
      </c>
    </row>
    <row r="28" spans="1:8">
      <c r="A28">
        <v>8</v>
      </c>
      <c r="B28">
        <v>69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Instruction</vt:lpstr>
      <vt:lpstr>TAS-Diagram</vt:lpstr>
      <vt:lpstr>border 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 Löschner</dc:creator>
  <cp:lastModifiedBy>Pascal Löschner</cp:lastModifiedBy>
  <dcterms:created xsi:type="dcterms:W3CDTF">2019-12-14T22:04:48Z</dcterms:created>
  <dcterms:modified xsi:type="dcterms:W3CDTF">2021-04-07T08:48:38Z</dcterms:modified>
</cp:coreProperties>
</file>